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TE\Programs of Study\Programs of Study Working Folders\Agriscience\Plant Science\"/>
    </mc:Choice>
  </mc:AlternateContent>
  <bookViews>
    <workbookView xWindow="0" yWindow="0" windowWidth="25200" windowHeight="11850"/>
  </bookViews>
  <sheets>
    <sheet name="ENRS 4" sheetId="2" r:id="rId1"/>
    <sheet name="Sheet1" sheetId="3" r:id="rId2"/>
  </sheets>
  <externalReferences>
    <externalReference r:id="rId3"/>
    <externalReference r:id="rId4"/>
  </externalReferences>
  <calcPr calcId="162913"/>
</workbook>
</file>

<file path=xl/calcChain.xml><?xml version="1.0" encoding="utf-8"?>
<calcChain xmlns="http://schemas.openxmlformats.org/spreadsheetml/2006/main">
  <c r="G31" i="2" l="1"/>
  <c r="G32" i="2"/>
  <c r="G33" i="2"/>
  <c r="G34" i="2"/>
  <c r="G35" i="2"/>
  <c r="G36" i="2"/>
  <c r="G37" i="2"/>
  <c r="G38" i="2"/>
  <c r="G39" i="2"/>
  <c r="G24" i="2"/>
  <c r="G25" i="2"/>
  <c r="G26" i="2"/>
  <c r="G28" i="2"/>
  <c r="G29"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05" i="2"/>
  <c r="G41" i="2"/>
  <c r="G59" i="2"/>
  <c r="G104" i="2"/>
  <c r="G99" i="2"/>
  <c r="G100" i="2"/>
  <c r="G101" i="2"/>
  <c r="G102" i="2"/>
  <c r="G103" i="2"/>
  <c r="G98" i="2"/>
  <c r="G94" i="2"/>
  <c r="G95" i="2"/>
  <c r="G96" i="2"/>
  <c r="G97" i="2"/>
  <c r="G72" i="2"/>
  <c r="G73" i="2"/>
  <c r="G74" i="2"/>
  <c r="G15" i="2"/>
  <c r="G14" i="2"/>
  <c r="G78" i="2"/>
  <c r="G79" i="2"/>
  <c r="G80" i="2"/>
  <c r="G81" i="2"/>
  <c r="G82" i="2"/>
  <c r="G83" i="2"/>
  <c r="G84" i="2"/>
  <c r="G85" i="2"/>
  <c r="G86" i="2"/>
  <c r="G87" i="2"/>
  <c r="G88" i="2"/>
  <c r="G89" i="2"/>
  <c r="G90" i="2"/>
  <c r="G91" i="2"/>
  <c r="G92" i="2"/>
  <c r="G93" i="2"/>
  <c r="G70" i="2"/>
  <c r="G46" i="2"/>
  <c r="G47" i="2"/>
  <c r="B106" i="3"/>
  <c r="B105" i="3"/>
  <c r="B104" i="3"/>
  <c r="B103" i="3"/>
  <c r="B102" i="3"/>
  <c r="B101" i="3"/>
  <c r="B100" i="3"/>
  <c r="B99" i="3"/>
  <c r="B98" i="3"/>
  <c r="B97" i="3"/>
  <c r="B95" i="3"/>
  <c r="B93" i="3"/>
  <c r="B92" i="3"/>
  <c r="B91" i="3"/>
  <c r="B90" i="3"/>
  <c r="B88" i="3"/>
  <c r="B87" i="3"/>
  <c r="B85" i="3"/>
  <c r="B81" i="3"/>
  <c r="B79" i="3"/>
  <c r="B78" i="3"/>
  <c r="B77" i="3"/>
  <c r="B72" i="3"/>
  <c r="B62" i="3"/>
  <c r="B60" i="3"/>
  <c r="B59" i="3"/>
  <c r="B58" i="3"/>
  <c r="B55" i="3"/>
  <c r="B48" i="3"/>
  <c r="B43" i="3"/>
  <c r="B42" i="3"/>
  <c r="B41" i="3"/>
  <c r="B40" i="3"/>
  <c r="B38" i="3"/>
  <c r="B37" i="3"/>
  <c r="B36" i="3"/>
  <c r="B35" i="3"/>
  <c r="B34" i="3"/>
  <c r="B33" i="3"/>
  <c r="B30" i="3"/>
  <c r="B29" i="3"/>
  <c r="B25" i="3"/>
  <c r="B24" i="3"/>
  <c r="B19" i="3"/>
  <c r="B15" i="3"/>
  <c r="B14" i="3"/>
  <c r="B12" i="3"/>
  <c r="B11" i="3"/>
  <c r="B10" i="3"/>
  <c r="B9" i="3"/>
  <c r="B8" i="3"/>
  <c r="B7" i="3"/>
  <c r="B6" i="3"/>
  <c r="B4" i="3"/>
  <c r="B3" i="3"/>
  <c r="G75" i="2"/>
  <c r="G76" i="2"/>
  <c r="G77" i="2"/>
  <c r="G40" i="2"/>
  <c r="G42" i="2"/>
  <c r="G30" i="2"/>
  <c r="G71" i="2"/>
  <c r="G69" i="2"/>
  <c r="G68" i="2"/>
  <c r="G67" i="2"/>
  <c r="G66" i="2"/>
  <c r="G65" i="2"/>
  <c r="G64" i="2"/>
  <c r="G58" i="2"/>
  <c r="G57" i="2"/>
  <c r="G56" i="2"/>
  <c r="G63" i="2"/>
  <c r="G55" i="2"/>
  <c r="G54" i="2"/>
  <c r="G27" i="2"/>
  <c r="G62" i="2"/>
  <c r="G61" i="2"/>
  <c r="G60" i="2"/>
  <c r="G53" i="2"/>
  <c r="G52" i="2"/>
  <c r="G51" i="2"/>
  <c r="G50" i="2"/>
  <c r="G49" i="2"/>
  <c r="G48" i="2"/>
  <c r="G45" i="2"/>
  <c r="G44" i="2"/>
  <c r="G22" i="2"/>
</calcChain>
</file>

<file path=xl/sharedStrings.xml><?xml version="1.0" encoding="utf-8"?>
<sst xmlns="http://schemas.openxmlformats.org/spreadsheetml/2006/main" count="639" uniqueCount="267">
  <si>
    <t>Software</t>
  </si>
  <si>
    <t>PD</t>
  </si>
  <si>
    <t>Professional Development</t>
  </si>
  <si>
    <t>Extended Price</t>
  </si>
  <si>
    <t>Unit Cost</t>
  </si>
  <si>
    <t>Unit</t>
  </si>
  <si>
    <t>Item Specification</t>
  </si>
  <si>
    <t>CAT</t>
  </si>
  <si>
    <t>Item</t>
  </si>
  <si>
    <t>CD-</t>
  </si>
  <si>
    <t>PD -</t>
  </si>
  <si>
    <t>Supplies</t>
  </si>
  <si>
    <t>S -</t>
  </si>
  <si>
    <t>Consumable Supplies</t>
  </si>
  <si>
    <t>C -</t>
  </si>
  <si>
    <t>Category</t>
  </si>
  <si>
    <t>FD-</t>
  </si>
  <si>
    <t>FREE Software</t>
  </si>
  <si>
    <t xml:space="preserve">Qty </t>
  </si>
  <si>
    <t>Reference Material</t>
  </si>
  <si>
    <t xml:space="preserve">R - </t>
  </si>
  <si>
    <t>Professional Development (Optional)</t>
  </si>
  <si>
    <t>Mileage (@ $0.40 per mile)</t>
  </si>
  <si>
    <t>Teacher Stipend (@ $100 per day)</t>
  </si>
  <si>
    <t>Lodging (@ rate to be determined)</t>
  </si>
  <si>
    <t>Meals (@ $5 per breakfast, $16 per lunch, $20 per dinner) - note that lunch is typically included in the PD registration.</t>
  </si>
  <si>
    <t>A safety harness and positioning belt with lanyard (optional)</t>
  </si>
  <si>
    <t>Architect's scales</t>
  </si>
  <si>
    <t>Bench grinder</t>
  </si>
  <si>
    <t>Chain falls and hoists</t>
  </si>
  <si>
    <t>Chalk lines</t>
  </si>
  <si>
    <t>Chisels and punches</t>
  </si>
  <si>
    <t>Circular saw with blade(s)</t>
  </si>
  <si>
    <t>Come-along</t>
  </si>
  <si>
    <t>Complete drawing package for a typical residence or similar simple structure</t>
  </si>
  <si>
    <t>Engineer's scales</t>
  </si>
  <si>
    <t>Extension ladder</t>
  </si>
  <si>
    <t>Fall arrest harnesses in various sizes</t>
  </si>
  <si>
    <t>Files and rasps</t>
  </si>
  <si>
    <t>Fractional drill bits</t>
  </si>
  <si>
    <t>Ground fault circuit interrupter (GFCI)</t>
  </si>
  <si>
    <t>Hammer drill or rotary hammer, with suitable bits</t>
  </si>
  <si>
    <t>Hammers and demolition tools</t>
  </si>
  <si>
    <t>Hydraulic jack</t>
  </si>
  <si>
    <t>Impact wrench (pneumatic or electric)</t>
  </si>
  <si>
    <t>Job safety analysis (JSA) example documents</t>
  </si>
  <si>
    <t>Lettered drill bits</t>
  </si>
  <si>
    <t>Levels</t>
  </si>
  <si>
    <t>Masonry drill bits</t>
  </si>
  <si>
    <t>Measuring tapes and rules</t>
  </si>
  <si>
    <t>Metric drill bits</t>
  </si>
  <si>
    <t>Miter and/or cutoff saw with blade(s)</t>
  </si>
  <si>
    <t>Numbered drill bits</t>
  </si>
  <si>
    <t>Pavement breaker</t>
  </si>
  <si>
    <t>Pliers and wire cutters</t>
  </si>
  <si>
    <t>Plumb bobs</t>
  </si>
  <si>
    <t>Pneumatic drill</t>
  </si>
  <si>
    <t>Pneumatic hose whip check</t>
  </si>
  <si>
    <t>Pneumatic impact wrench</t>
  </si>
  <si>
    <t>Pneumatic nail gun</t>
  </si>
  <si>
    <t>Portable band saw</t>
  </si>
  <si>
    <t>Portable band saw with blade(s)</t>
  </si>
  <si>
    <t>Powder-actuated fastening gun</t>
  </si>
  <si>
    <t>PPE: Face shields</t>
  </si>
  <si>
    <t>PPE: Hard hat</t>
  </si>
  <si>
    <t>PPE: Hearing protection</t>
  </si>
  <si>
    <t>PPE: High-top safety shoes</t>
  </si>
  <si>
    <t>PPE: Work gloves</t>
  </si>
  <si>
    <t>Proper footwear as designated by the instructor or training facility provider</t>
  </si>
  <si>
    <t>Ratcheting chain hoist</t>
  </si>
  <si>
    <t>Reciprocating saw</t>
  </si>
  <si>
    <t>Saber saw</t>
  </si>
  <si>
    <t>Socket sets and torque wrenches</t>
  </si>
  <si>
    <t>Task safety analysis (TSA) example documents</t>
  </si>
  <si>
    <t>Torque wrenches</t>
  </si>
  <si>
    <t>S</t>
  </si>
  <si>
    <t>pair</t>
  </si>
  <si>
    <t>box</t>
  </si>
  <si>
    <t>pack</t>
  </si>
  <si>
    <t>case</t>
  </si>
  <si>
    <t>Landscape Pro Software, 19th Edition</t>
  </si>
  <si>
    <t>license</t>
  </si>
  <si>
    <t>CD</t>
  </si>
  <si>
    <t>set</t>
  </si>
  <si>
    <t>Horticulture Today Textbooks</t>
  </si>
  <si>
    <t>Horticulture Today Teacher Support Materials</t>
  </si>
  <si>
    <t>Prinicples of Floral Design Teacher Support Materials</t>
  </si>
  <si>
    <t xml:space="preserve">R </t>
  </si>
  <si>
    <t>Nursery Landscape Identification Instructor Pack</t>
  </si>
  <si>
    <t>Floriculture Identification Instructor Pack</t>
  </si>
  <si>
    <t>Plant &amp; Soil Science Texbook</t>
  </si>
  <si>
    <t>Plant &amp; Soil Science Teacher Support Materials</t>
  </si>
  <si>
    <t>Landscaping Principles &amp; Practices Texbook</t>
  </si>
  <si>
    <t>Landscaping Principles &amp; Practices Teacher Support Materials</t>
  </si>
  <si>
    <t>John Deere Farm &amp; Ranch Management Texbook</t>
  </si>
  <si>
    <t>John Deere Farm &amp; Ranch Management Workbooks</t>
  </si>
  <si>
    <t>John Deere Farm &amp; Ranch Management Teacher Support Materials</t>
  </si>
  <si>
    <t>Agribusiness Decisions &amp; Dollars Textbook, 2nd Edition</t>
  </si>
  <si>
    <t>Floriculture Identification Field Guides</t>
  </si>
  <si>
    <t>Nursery Landscape Identification Field Guides</t>
  </si>
  <si>
    <t>National FFA Student Handbook</t>
  </si>
  <si>
    <r>
      <t xml:space="preserve">The LEA should select only the items needed. The total should be calculated based on the selected items. </t>
    </r>
    <r>
      <rPr>
        <b/>
        <sz val="10"/>
        <rFont val="Calibri"/>
        <family val="2"/>
      </rPr>
      <t>Funds may not be used for equipment, supplies, and consumables for courses within the program of study that were implemented in previous years.</t>
    </r>
  </si>
  <si>
    <r>
      <t xml:space="preserve">The following sample budget lists most of the allowable expenditures to implement the three (3) credit Plant Science program of study. LEAs should use this form to help identify the equipment, supplies, software, textbooks, and professional development needed to implement the specific courses for the program of study. </t>
    </r>
    <r>
      <rPr>
        <b/>
        <sz val="10"/>
        <rFont val="Calibri"/>
        <family val="2"/>
      </rPr>
      <t xml:space="preserve">It is </t>
    </r>
    <r>
      <rPr>
        <b/>
        <sz val="10"/>
        <color indexed="10"/>
        <rFont val="Calibri"/>
        <family val="2"/>
      </rPr>
      <t>strongly recommended</t>
    </r>
    <r>
      <rPr>
        <b/>
        <sz val="10"/>
        <rFont val="Calibri"/>
        <family val="2"/>
      </rPr>
      <t xml:space="preserve"> that the sample budget be used to develop the budget and budget details for the Innovation Grant.  </t>
    </r>
    <r>
      <rPr>
        <sz val="10"/>
        <rFont val="Calibri"/>
        <family val="2"/>
      </rPr>
      <t xml:space="preserve"> </t>
    </r>
  </si>
  <si>
    <t xml:space="preserve">Below is a list of Professional Development activites that are required for program implementation. Costs for travel, meal rates, lodging, and teacher stipend are capped at the state rate. LEA rates may vary and the difference will need to be absorbed using local funds.  </t>
  </si>
  <si>
    <t>Below is a listing of Computer, Software, Hardware that may be purchased to establish the program of study. Prices are subject to change. Shipping and handling are not included.</t>
  </si>
  <si>
    <t>Horticulture Today Workbooks</t>
  </si>
  <si>
    <t>Principles of Floral Design Textbook</t>
  </si>
  <si>
    <t>Principles of Floral Design Workbook</t>
  </si>
  <si>
    <t>Nitrile Exam Gloves, Box of 1000 Medium</t>
  </si>
  <si>
    <t>Nitrile Exam Gloves, Box of 1000 Large</t>
  </si>
  <si>
    <t>Chemical Resistant Apron, Set of 12</t>
  </si>
  <si>
    <t>First Aid Kit</t>
  </si>
  <si>
    <t>Particle Masks, Pack of 20</t>
  </si>
  <si>
    <t>Tyvek Suits, Pack of 6 Medium</t>
  </si>
  <si>
    <t>Tyvek Suits, Pack of 6 Large</t>
  </si>
  <si>
    <t>Tyvek Suits, Pack of 6 X-Large</t>
  </si>
  <si>
    <t>Pesticide Storage Area Warning Sign</t>
  </si>
  <si>
    <t>Pesticide Application Warning Sign</t>
  </si>
  <si>
    <t>Shower &amp; Eyewash Station</t>
  </si>
  <si>
    <t>Safety Goggles</t>
  </si>
  <si>
    <t>Chemical Resistant Gloves</t>
  </si>
  <si>
    <t>Multipurpose Work Gloves, Size Medium</t>
  </si>
  <si>
    <t>Multipurpose Work Gloves, Size Large</t>
  </si>
  <si>
    <t>Respirator</t>
  </si>
  <si>
    <t>Scoop Shovel</t>
  </si>
  <si>
    <t>Garden Hose</t>
  </si>
  <si>
    <t>Pitchfork</t>
  </si>
  <si>
    <t>Hose Wand</t>
  </si>
  <si>
    <t>Hose Repair Kit</t>
  </si>
  <si>
    <t>Rooting Hormone</t>
  </si>
  <si>
    <t>String Trimmer (add-on compatible)</t>
  </si>
  <si>
    <t>ST Edger Attachment</t>
  </si>
  <si>
    <t>ST Cultivator Attachment</t>
  </si>
  <si>
    <t>ST Pole Saw Attachment</t>
  </si>
  <si>
    <t>Push Gas Mower</t>
  </si>
  <si>
    <t>Broadcast Spreader</t>
  </si>
  <si>
    <t>Plastic Bedding Pot Labels, Case of 1000</t>
  </si>
  <si>
    <t>Soil Testing Kit</t>
  </si>
  <si>
    <t>Soil pH Meter</t>
  </si>
  <si>
    <t>Soil Thermometer</t>
  </si>
  <si>
    <t>Soil Moisture Meter</t>
  </si>
  <si>
    <t>Pump Sprayer</t>
  </si>
  <si>
    <t>Dosatron Fertilizer Injector</t>
  </si>
  <si>
    <t>Drip Irrigation (drip nozzles, pipes, etc.)</t>
  </si>
  <si>
    <t>Greenhouse Exhaust Fans</t>
  </si>
  <si>
    <t>Alumnium Greenhouse Shutters (work w/ exhaust fans), Set of 2</t>
  </si>
  <si>
    <t>Digital Temperature &amp; Humidity Meter</t>
  </si>
  <si>
    <t>Modine Hot Dawg Natural Gas Heater (# depends on size of structure)</t>
  </si>
  <si>
    <t>Shade System Components for Greenhouse</t>
  </si>
  <si>
    <t xml:space="preserve">Flip Top Coldframe </t>
  </si>
  <si>
    <t>Raised Bed Kits</t>
  </si>
  <si>
    <t>Weed Block/Ground Cover Standard Roll</t>
  </si>
  <si>
    <t>Grow Light Cart</t>
  </si>
  <si>
    <t>Hydroponic Center</t>
  </si>
  <si>
    <t>bale</t>
  </si>
  <si>
    <t>Biltmore Sticks</t>
  </si>
  <si>
    <t>Circulation Greenhouse Fans</t>
  </si>
  <si>
    <t>Garden Marking Pen (for labels)</t>
  </si>
  <si>
    <t>Seedling Heat Mats</t>
  </si>
  <si>
    <t>Jiffy Seed Starting Pellets</t>
  </si>
  <si>
    <t>ProMix Soil Bales</t>
  </si>
  <si>
    <t>Hanging Basket Extenders</t>
  </si>
  <si>
    <t>Traditional 12" Hanging Baskets (includes hangers)</t>
  </si>
  <si>
    <t>Traditional 8" Hanging Baskets (includes hangers)</t>
  </si>
  <si>
    <t>Traditional 4" Square Pots</t>
  </si>
  <si>
    <t>Traditional 6" Round Pots</t>
  </si>
  <si>
    <t>Clear Humidity Domes</t>
  </si>
  <si>
    <t>Standard Cell Insert - 72 Cells</t>
  </si>
  <si>
    <t>Standard 1020 Flat w/ holes</t>
  </si>
  <si>
    <t>Bulb Planter</t>
  </si>
  <si>
    <t>Wheelbarrows</t>
  </si>
  <si>
    <t>Hand Scoops</t>
  </si>
  <si>
    <t>2 Gallon Watering Cans</t>
  </si>
  <si>
    <t>5 Gallon Buckets</t>
  </si>
  <si>
    <t>Garden Rake</t>
  </si>
  <si>
    <t>Leaf Rake</t>
  </si>
  <si>
    <t>Hand Pruning Shears</t>
  </si>
  <si>
    <t>Garden Hand Trowel</t>
  </si>
  <si>
    <t>Loppers</t>
  </si>
  <si>
    <t>Long-Handled Round Point Shovel</t>
  </si>
  <si>
    <t>Short-Handled Garden Spade</t>
  </si>
  <si>
    <t>Long-Handled Square Point Shovel</t>
  </si>
  <si>
    <t>Short-Handled Digging Shovel</t>
  </si>
  <si>
    <t>8 ft. Aluminum Ladder</t>
  </si>
  <si>
    <t>Tumbler Composter</t>
  </si>
  <si>
    <t>Utility Cart</t>
  </si>
  <si>
    <t>Cordless Drill &amp; Tool Kit (hammer, pliers, screwdrivers, etc.)</t>
  </si>
  <si>
    <t>Air Compressor</t>
  </si>
  <si>
    <t>Pipe Cutter</t>
  </si>
  <si>
    <t>PVC Cement &amp; Primer</t>
  </si>
  <si>
    <t>100 Pack of Zip Ties</t>
  </si>
  <si>
    <t>Rags, Bag of 50</t>
  </si>
  <si>
    <t>Label Maker</t>
  </si>
  <si>
    <t>Cordless Leaf Blower</t>
  </si>
  <si>
    <t>16 Gallon Shop Vac</t>
  </si>
  <si>
    <t>Wire Cutters</t>
  </si>
  <si>
    <t>Measuring Wheel</t>
  </si>
  <si>
    <t>Plastic Handbrooms &amp; Dustpans</t>
  </si>
  <si>
    <t>Dustpans</t>
  </si>
  <si>
    <t>Push Broom</t>
  </si>
  <si>
    <t>Upright Broom</t>
  </si>
  <si>
    <t>Storage Shed</t>
  </si>
  <si>
    <t>Sink/Handwashing Station</t>
  </si>
  <si>
    <t>Greenhouse Structure</t>
  </si>
  <si>
    <t>Chemical Storage Unit/Cabinet, Large Capacity</t>
  </si>
  <si>
    <t>Liquid Measure Set</t>
  </si>
  <si>
    <t>Measuring Cups &amp; Spoons Set</t>
  </si>
  <si>
    <t>Water Quality Lab Kit</t>
  </si>
  <si>
    <t>Case of Petri Dishes</t>
  </si>
  <si>
    <t>Test Tube Rack</t>
  </si>
  <si>
    <t>Glass Microscope Slides, Box of 72</t>
  </si>
  <si>
    <t>Lab Aids - Plant Science Bundle #1</t>
  </si>
  <si>
    <t>Lab Aids - Genetics Bundle #1</t>
  </si>
  <si>
    <t>Lab Aids - Investigating Macronutrients</t>
  </si>
  <si>
    <t>Carolina Physical &amp; Chem. Properties of Soil Kit</t>
  </si>
  <si>
    <t xml:space="preserve">Vellum Sheets </t>
  </si>
  <si>
    <t>Drafting Tape</t>
  </si>
  <si>
    <t>Rulers</t>
  </si>
  <si>
    <t>Calculators</t>
  </si>
  <si>
    <t>Landscape Templates</t>
  </si>
  <si>
    <t>Drawing Triangles,(2 per package)</t>
  </si>
  <si>
    <t>Drawing Compass</t>
  </si>
  <si>
    <t>Drawing Boards, set of 12</t>
  </si>
  <si>
    <t>T Squares</t>
  </si>
  <si>
    <t>Architect Scales</t>
  </si>
  <si>
    <t>Hot Plates</t>
  </si>
  <si>
    <t>Digital Electronic Scale</t>
  </si>
  <si>
    <t>Floral Knives, Box of 10</t>
  </si>
  <si>
    <t>Corsage Boxes, Case of 100</t>
  </si>
  <si>
    <t>Card Holder, Case of 1020</t>
  </si>
  <si>
    <t>Water Tubes, Case of 1000</t>
  </si>
  <si>
    <t>Cooler Buckets, Case of 6</t>
  </si>
  <si>
    <t>Oasis Design Bowls, Case of 100</t>
  </si>
  <si>
    <t>Assorted Ribbon (curling, chiffon, wired, etc.)</t>
  </si>
  <si>
    <t>Corsage Wristlet, Bag of 20</t>
  </si>
  <si>
    <t>White Corsage Pins, Box of 144</t>
  </si>
  <si>
    <t>Black Boutonniere Pins, Box of 144</t>
  </si>
  <si>
    <t>Oasis Floral Foam, 1 Case (36 pack)</t>
  </si>
  <si>
    <t>Oasis Floral Wire (various sizes)</t>
  </si>
  <si>
    <t>Silk Flowers (various types)</t>
  </si>
  <si>
    <t>Waterproof Container Tape</t>
  </si>
  <si>
    <t>Glue Sticks, 5lb Box</t>
  </si>
  <si>
    <t>Chenielle Stems, 100pc Box</t>
  </si>
  <si>
    <t xml:space="preserve">Floral Adhesive </t>
  </si>
  <si>
    <t>Floral Tape Stem Wrap (Green, Box of 24 Rolls)</t>
  </si>
  <si>
    <t>3 Door Floral Cooler</t>
  </si>
  <si>
    <t>bag</t>
  </si>
  <si>
    <t>Trashcans</t>
  </si>
  <si>
    <t>25 ft. Measuring Tape</t>
  </si>
  <si>
    <t>Soil Probes</t>
  </si>
  <si>
    <t>Ribbon Scissors</t>
  </si>
  <si>
    <t>Glue Guns</t>
  </si>
  <si>
    <t>Floral Scissors</t>
  </si>
  <si>
    <t>Floral Shears</t>
  </si>
  <si>
    <t>Forceps</t>
  </si>
  <si>
    <t>Plastic Test Tubes</t>
  </si>
  <si>
    <t>Ring Stand Sets</t>
  </si>
  <si>
    <t>Glass Test Tubes</t>
  </si>
  <si>
    <t>Glass Flask Set</t>
  </si>
  <si>
    <t>Glass Beaker Set</t>
  </si>
  <si>
    <t>Microscopes</t>
  </si>
  <si>
    <t>C</t>
  </si>
  <si>
    <t>Plant Science Sample Budget</t>
  </si>
  <si>
    <t>Below is a list of Materials and Equipment that are required for program implementation. Prices are subject to change. Shipping and handling are not included.</t>
  </si>
  <si>
    <t>Below is a list of Reference Materials that are required for program implementation. Prices are subject to change. Shipping and handling are not included.</t>
  </si>
  <si>
    <t>Please note that the PD attendance will occur during the Summer of 2020, Summer of 2021 , and Summer of 2022. In addition, teachers may be required to attend several PD days during the school year.</t>
  </si>
  <si>
    <t>APPENDIX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</si>
</sst>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1"/>
      <color theme="1"/>
      <name val="Calibri"/>
      <family val="2"/>
      <scheme val="minor"/>
    </font>
    <font>
      <sz val="10"/>
      <name val="Calibri"/>
      <family val="2"/>
    </font>
    <font>
      <b/>
      <sz val="10"/>
      <name val="Calibri"/>
      <family val="2"/>
    </font>
    <font>
      <b/>
      <sz val="10"/>
      <color indexed="10"/>
      <name val="Calibri"/>
      <family val="2"/>
    </font>
    <font>
      <sz val="10"/>
      <name val="Arial"/>
    </font>
    <font>
      <sz val="11"/>
      <color theme="1"/>
      <name val="Calibri"/>
      <family val="2"/>
      <scheme val="minor"/>
    </font>
    <font>
      <sz val="11"/>
      <color rgb="FF006100"/>
      <name val="Calibri"/>
      <family val="2"/>
      <scheme val="minor"/>
    </font>
    <font>
      <sz val="12"/>
      <color theme="1"/>
      <name val="Calibri"/>
      <family val="2"/>
      <scheme val="minor"/>
    </font>
    <font>
      <b/>
      <sz val="11"/>
      <color theme="1"/>
      <name val="Calibri"/>
      <family val="2"/>
      <scheme val="minor"/>
    </font>
    <font>
      <sz val="10"/>
      <name val="Calibri"/>
      <family val="2"/>
      <scheme val="minor"/>
    </font>
    <font>
      <sz val="10"/>
      <color indexed="8"/>
      <name val="Calibri"/>
      <family val="2"/>
      <scheme val="minor"/>
    </font>
    <font>
      <b/>
      <sz val="10"/>
      <name val="Calibri"/>
      <family val="2"/>
      <scheme val="minor"/>
    </font>
    <font>
      <b/>
      <sz val="11"/>
      <color rgb="FF006100"/>
      <name val="Calibri"/>
      <family val="2"/>
      <scheme val="minor"/>
    </font>
    <font>
      <sz val="10"/>
      <color theme="1"/>
      <name val="Calibri"/>
      <family val="2"/>
      <scheme val="minor"/>
    </font>
    <font>
      <b/>
      <sz val="22"/>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5" fillId="0" borderId="0" applyFont="0" applyFill="0" applyBorder="0" applyAlignment="0" applyProtection="0"/>
    <xf numFmtId="0" fontId="6" fillId="3" borderId="0" applyNumberFormat="0" applyBorder="0" applyAlignment="0" applyProtection="0"/>
    <xf numFmtId="0" fontId="7" fillId="0" borderId="0"/>
  </cellStyleXfs>
  <cellXfs count="67">
    <xf numFmtId="0" fontId="0" fillId="0" borderId="0" xfId="0"/>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horizontal="left" vertical="top"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0" xfId="0" applyFont="1" applyBorder="1" applyAlignment="1">
      <alignment horizontal="center" vertical="top" wrapText="1"/>
    </xf>
    <xf numFmtId="164" fontId="9" fillId="2" borderId="1" xfId="0" applyNumberFormat="1" applyFont="1" applyFill="1" applyBorder="1" applyAlignment="1">
      <alignment horizontal="right" vertical="top" wrapText="1"/>
    </xf>
    <xf numFmtId="0" fontId="10" fillId="0" borderId="1" xfId="0" applyFont="1" applyBorder="1" applyAlignment="1">
      <alignment horizontal="left" vertical="top" wrapText="1"/>
    </xf>
    <xf numFmtId="0" fontId="9" fillId="2" borderId="1" xfId="0" applyFont="1" applyFill="1" applyBorder="1" applyAlignment="1">
      <alignment vertical="top" wrapText="1"/>
    </xf>
    <xf numFmtId="3" fontId="9" fillId="2" borderId="1" xfId="0" applyNumberFormat="1" applyFont="1" applyFill="1" applyBorder="1" applyAlignment="1">
      <alignment horizontal="center" vertical="top" wrapText="1"/>
    </xf>
    <xf numFmtId="0" fontId="10" fillId="0" borderId="2" xfId="0" applyFont="1" applyBorder="1" applyAlignment="1">
      <alignment horizontal="right" vertical="top" wrapText="1"/>
    </xf>
    <xf numFmtId="0" fontId="11" fillId="4" borderId="1" xfId="0" applyFont="1" applyFill="1" applyBorder="1" applyAlignment="1">
      <alignment vertical="top" wrapText="1"/>
    </xf>
    <xf numFmtId="0" fontId="11" fillId="4" borderId="1" xfId="0" applyFont="1" applyFill="1" applyBorder="1" applyAlignment="1">
      <alignment horizontal="center" vertical="top" wrapText="1"/>
    </xf>
    <xf numFmtId="0" fontId="9" fillId="0" borderId="0" xfId="0" applyFont="1" applyAlignment="1">
      <alignment vertical="top" wrapText="1"/>
    </xf>
    <xf numFmtId="3" fontId="9" fillId="0" borderId="1" xfId="0" applyNumberFormat="1" applyFont="1" applyFill="1" applyBorder="1" applyAlignment="1">
      <alignment horizontal="center" vertical="top" wrapText="1"/>
    </xf>
    <xf numFmtId="0" fontId="9" fillId="2" borderId="1" xfId="1" applyNumberFormat="1" applyFont="1" applyFill="1" applyBorder="1" applyAlignment="1">
      <alignment horizontal="center" vertical="top" wrapText="1"/>
    </xf>
    <xf numFmtId="0" fontId="11" fillId="0" borderId="2" xfId="0" applyFont="1" applyBorder="1" applyAlignment="1">
      <alignment horizontal="righ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1" fillId="2" borderId="1" xfId="0" applyFont="1" applyFill="1" applyBorder="1" applyAlignment="1">
      <alignment vertical="top" wrapText="1"/>
    </xf>
    <xf numFmtId="0" fontId="10" fillId="0" borderId="4" xfId="0" applyFont="1" applyBorder="1" applyAlignment="1">
      <alignment horizontal="left" vertical="top" wrapText="1"/>
    </xf>
    <xf numFmtId="0" fontId="12" fillId="3" borderId="0" xfId="2" applyFont="1" applyAlignment="1">
      <alignment horizontal="left" vertical="top" wrapText="1"/>
    </xf>
    <xf numFmtId="0" fontId="9" fillId="0" borderId="1" xfId="0" applyFont="1" applyBorder="1" applyAlignment="1">
      <alignment horizontal="left" vertical="top" wrapText="1"/>
    </xf>
    <xf numFmtId="164" fontId="9" fillId="0" borderId="0" xfId="0" applyNumberFormat="1" applyFont="1" applyAlignment="1">
      <alignment vertical="top" wrapText="1"/>
    </xf>
    <xf numFmtId="164" fontId="9" fillId="0" borderId="0" xfId="0" applyNumberFormat="1" applyFont="1" applyBorder="1" applyAlignment="1">
      <alignment vertical="top" wrapText="1"/>
    </xf>
    <xf numFmtId="164" fontId="10" fillId="0" borderId="4" xfId="0" applyNumberFormat="1" applyFont="1" applyBorder="1" applyAlignment="1">
      <alignment vertical="top" wrapText="1"/>
    </xf>
    <xf numFmtId="164" fontId="11" fillId="4" borderId="1" xfId="0" applyNumberFormat="1" applyFont="1" applyFill="1" applyBorder="1" applyAlignment="1">
      <alignment vertical="top" wrapText="1"/>
    </xf>
    <xf numFmtId="164" fontId="9" fillId="2" borderId="1" xfId="0" applyNumberFormat="1" applyFont="1" applyFill="1" applyBorder="1" applyAlignment="1">
      <alignment vertical="top" wrapText="1"/>
    </xf>
    <xf numFmtId="164" fontId="9" fillId="0" borderId="1" xfId="0" applyNumberFormat="1" applyFont="1" applyBorder="1" applyAlignment="1">
      <alignment vertical="top" wrapText="1"/>
    </xf>
    <xf numFmtId="0" fontId="10" fillId="0" borderId="0" xfId="0" applyFont="1" applyBorder="1" applyAlignment="1">
      <alignment horizontal="center" vertical="top" wrapText="1"/>
    </xf>
    <xf numFmtId="0" fontId="10" fillId="0" borderId="4" xfId="0" applyFont="1" applyBorder="1" applyAlignment="1">
      <alignment horizontal="center" vertical="top" wrapText="1"/>
    </xf>
    <xf numFmtId="0" fontId="10"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13" fillId="0" borderId="1" xfId="0" applyFont="1" applyFill="1" applyBorder="1" applyAlignment="1">
      <alignment vertical="center" wrapText="1"/>
    </xf>
    <xf numFmtId="164" fontId="9" fillId="0" borderId="1" xfId="0" applyNumberFormat="1" applyFont="1" applyFill="1" applyBorder="1" applyAlignment="1">
      <alignment vertical="top" wrapText="1"/>
    </xf>
    <xf numFmtId="0" fontId="9" fillId="0" borderId="1" xfId="1" applyNumberFormat="1" applyFont="1" applyFill="1" applyBorder="1" applyAlignment="1">
      <alignment horizontal="center" vertical="top" wrapText="1"/>
    </xf>
    <xf numFmtId="164" fontId="9" fillId="0" borderId="1" xfId="0" applyNumberFormat="1" applyFont="1" applyFill="1" applyBorder="1" applyAlignment="1">
      <alignment horizontal="right" vertical="top" wrapText="1"/>
    </xf>
    <xf numFmtId="164" fontId="9" fillId="0" borderId="0" xfId="0" applyNumberFormat="1" applyFont="1" applyFill="1" applyAlignment="1">
      <alignment vertical="top" wrapText="1"/>
    </xf>
    <xf numFmtId="0" fontId="9" fillId="0" borderId="1" xfId="0" applyFont="1" applyFill="1" applyBorder="1" applyAlignment="1">
      <alignment horizontal="left" vertical="top" wrapText="1"/>
    </xf>
    <xf numFmtId="164" fontId="9" fillId="0" borderId="1" xfId="0" applyNumberFormat="1" applyFont="1" applyFill="1" applyBorder="1" applyAlignment="1">
      <alignment vertical="top"/>
    </xf>
    <xf numFmtId="0" fontId="9" fillId="0" borderId="0" xfId="0" applyFont="1" applyAlignment="1">
      <alignment horizontal="center" vertical="top" wrapText="1"/>
    </xf>
    <xf numFmtId="0" fontId="9" fillId="0" borderId="1" xfId="0" applyFont="1" applyBorder="1" applyAlignment="1">
      <alignment horizontal="center" vertical="top"/>
    </xf>
    <xf numFmtId="0" fontId="4" fillId="0" borderId="0" xfId="0" applyFont="1" applyAlignment="1"/>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9" fillId="2" borderId="1" xfId="0" applyNumberFormat="1" applyFont="1" applyFill="1" applyBorder="1" applyAlignment="1">
      <alignment horizontal="center" vertical="top" wrapText="1"/>
    </xf>
    <xf numFmtId="0" fontId="13" fillId="0" borderId="1" xfId="0" applyFont="1" applyBorder="1" applyAlignment="1">
      <alignment horizontal="left" vertical="center" wrapText="1"/>
    </xf>
    <xf numFmtId="0" fontId="11" fillId="4" borderId="10"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1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9" fillId="0" borderId="8" xfId="0" applyFont="1"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cellXfs>
  <cellStyles count="4">
    <cellStyle name="Currency" xfId="1" builtinId="4"/>
    <cellStyle name="Good" xfId="2" builtinId="26"/>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e.k12.de.us\townsend\users\bart.gill\desktop\PST%20POS%20applications%202017\materials-equipment-welding-level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e.k12.de.us\townsend\users\bart.gill\desktop\PST%20POS%20applications%202017\materials-equipment-welding-lev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 xml:space="preserve">Craft: </v>
          </cell>
        </row>
        <row r="3">
          <cell r="A3" t="str">
            <v>Welding</v>
          </cell>
        </row>
        <row r="4">
          <cell r="A4" t="str">
            <v>Module Number</v>
          </cell>
        </row>
        <row r="5">
          <cell r="A5" t="str">
            <v>29209-15</v>
          </cell>
        </row>
        <row r="6">
          <cell r="A6" t="str">
            <v>29203-15</v>
          </cell>
        </row>
        <row r="7">
          <cell r="A7" t="str">
            <v>29208-15</v>
          </cell>
        </row>
        <row r="8">
          <cell r="A8" t="str">
            <v>29208-15</v>
          </cell>
        </row>
        <row r="13">
          <cell r="A13" t="str">
            <v>29209-15</v>
          </cell>
        </row>
        <row r="14">
          <cell r="A14" t="str">
            <v>29207-15</v>
          </cell>
        </row>
        <row r="15">
          <cell r="A15" t="str">
            <v>29207-15</v>
          </cell>
        </row>
        <row r="17">
          <cell r="A17" t="str">
            <v>29209-15</v>
          </cell>
        </row>
        <row r="22">
          <cell r="A22" t="str">
            <v>29210-15</v>
          </cell>
        </row>
        <row r="23">
          <cell r="A23" t="str">
            <v>29210-15</v>
          </cell>
        </row>
        <row r="24">
          <cell r="A24" t="str">
            <v>29209-15</v>
          </cell>
        </row>
        <row r="25">
          <cell r="A25" t="str">
            <v>29204-15</v>
          </cell>
        </row>
        <row r="26">
          <cell r="A26" t="str">
            <v>29205-15</v>
          </cell>
        </row>
        <row r="27">
          <cell r="A27" t="str">
            <v>29205-15</v>
          </cell>
        </row>
        <row r="28">
          <cell r="A28" t="str">
            <v>29205-15</v>
          </cell>
        </row>
        <row r="29">
          <cell r="A29" t="str">
            <v>29205-15</v>
          </cell>
        </row>
        <row r="30">
          <cell r="A30" t="str">
            <v>29208-15</v>
          </cell>
        </row>
        <row r="31">
          <cell r="A31" t="str">
            <v>29209-15</v>
          </cell>
        </row>
        <row r="32">
          <cell r="A32" t="str">
            <v>29207-15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 xml:space="preserve">Craft: </v>
          </cell>
        </row>
        <row r="4">
          <cell r="A4" t="str">
            <v>Module Number</v>
          </cell>
        </row>
        <row r="5">
          <cell r="A5" t="str">
            <v>29104-15</v>
          </cell>
        </row>
        <row r="6">
          <cell r="A6" t="str">
            <v>29103-15</v>
          </cell>
        </row>
        <row r="7">
          <cell r="A7" t="str">
            <v>29109-15</v>
          </cell>
        </row>
        <row r="8">
          <cell r="A8" t="str">
            <v>29110-15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tabSelected="1" zoomScaleNormal="100" workbookViewId="0"/>
  </sheetViews>
  <sheetFormatPr defaultRowHeight="12.75" x14ac:dyDescent="0.25"/>
  <cols>
    <col min="1" max="1" width="12.85546875" style="3" customWidth="1"/>
    <col min="2" max="2" width="9" style="2" customWidth="1"/>
    <col min="3" max="3" width="38.5703125" style="41" bestFit="1" customWidth="1"/>
    <col min="4" max="4" width="6.7109375" style="2" customWidth="1"/>
    <col min="5" max="5" width="10.28515625" style="24" customWidth="1"/>
    <col min="6" max="6" width="6.28515625" style="2" customWidth="1"/>
    <col min="7" max="7" width="13.140625" style="1" customWidth="1"/>
    <col min="8" max="8" width="22.85546875" style="1" customWidth="1"/>
    <col min="9" max="16384" width="9.140625" style="1"/>
  </cols>
  <sheetData>
    <row r="1" spans="1:8" ht="15" x14ac:dyDescent="0.25">
      <c r="A1" s="22" t="s">
        <v>266</v>
      </c>
      <c r="H1"/>
    </row>
    <row r="2" spans="1:8" ht="32.25" customHeight="1" x14ac:dyDescent="0.25">
      <c r="A2" s="52" t="s">
        <v>262</v>
      </c>
      <c r="B2" s="53"/>
      <c r="C2" s="53"/>
      <c r="D2" s="53"/>
      <c r="E2" s="53"/>
      <c r="F2" s="53"/>
      <c r="G2" s="53"/>
    </row>
    <row r="3" spans="1:8" s="14" customFormat="1" ht="61.5" customHeight="1" x14ac:dyDescent="0.25">
      <c r="A3" s="54" t="s">
        <v>102</v>
      </c>
      <c r="B3" s="55"/>
      <c r="C3" s="55"/>
      <c r="D3" s="55"/>
      <c r="E3" s="55"/>
      <c r="F3" s="55"/>
      <c r="G3" s="56"/>
    </row>
    <row r="4" spans="1:8" s="14" customFormat="1" ht="42" customHeight="1" x14ac:dyDescent="0.25">
      <c r="A4" s="57" t="s">
        <v>101</v>
      </c>
      <c r="B4" s="58"/>
      <c r="C4" s="58"/>
      <c r="D4" s="58"/>
      <c r="E4" s="58"/>
      <c r="F4" s="58"/>
      <c r="G4" s="59"/>
    </row>
    <row r="5" spans="1:8" x14ac:dyDescent="0.25">
      <c r="A5" s="17" t="s">
        <v>15</v>
      </c>
      <c r="B5" s="6"/>
      <c r="C5" s="18"/>
      <c r="D5" s="30"/>
      <c r="E5" s="25"/>
      <c r="F5" s="18"/>
      <c r="G5" s="19"/>
    </row>
    <row r="6" spans="1:8" x14ac:dyDescent="0.25">
      <c r="A6" s="11" t="s">
        <v>14</v>
      </c>
      <c r="B6" s="60" t="s">
        <v>13</v>
      </c>
      <c r="C6" s="60"/>
      <c r="D6" s="60"/>
      <c r="E6" s="60"/>
      <c r="F6" s="60"/>
      <c r="G6" s="19"/>
    </row>
    <row r="7" spans="1:8" x14ac:dyDescent="0.25">
      <c r="A7" s="11" t="s">
        <v>12</v>
      </c>
      <c r="B7" s="60" t="s">
        <v>11</v>
      </c>
      <c r="C7" s="60"/>
      <c r="D7" s="60"/>
      <c r="E7" s="60"/>
      <c r="F7" s="60"/>
      <c r="G7" s="19"/>
    </row>
    <row r="8" spans="1:8" x14ac:dyDescent="0.25">
      <c r="A8" s="11" t="s">
        <v>20</v>
      </c>
      <c r="B8" s="60" t="s">
        <v>19</v>
      </c>
      <c r="C8" s="60"/>
      <c r="D8" s="60"/>
      <c r="E8" s="60"/>
      <c r="F8" s="60"/>
      <c r="G8" s="19"/>
    </row>
    <row r="9" spans="1:8" x14ac:dyDescent="0.25">
      <c r="A9" s="11" t="s">
        <v>10</v>
      </c>
      <c r="B9" s="60" t="s">
        <v>2</v>
      </c>
      <c r="C9" s="60"/>
      <c r="D9" s="60"/>
      <c r="E9" s="60"/>
      <c r="F9" s="60"/>
      <c r="G9" s="19"/>
    </row>
    <row r="10" spans="1:8" x14ac:dyDescent="0.25">
      <c r="A10" s="11" t="s">
        <v>9</v>
      </c>
      <c r="B10" s="60" t="s">
        <v>0</v>
      </c>
      <c r="C10" s="60"/>
      <c r="D10" s="60"/>
      <c r="E10" s="60"/>
      <c r="F10" s="60"/>
      <c r="G10" s="19"/>
    </row>
    <row r="11" spans="1:8" ht="13.5" customHeight="1" x14ac:dyDescent="0.25">
      <c r="A11" s="11" t="s">
        <v>16</v>
      </c>
      <c r="B11" s="61" t="s">
        <v>17</v>
      </c>
      <c r="C11" s="61"/>
      <c r="D11" s="31"/>
      <c r="E11" s="26"/>
      <c r="F11" s="21"/>
      <c r="G11" s="19"/>
    </row>
    <row r="12" spans="1:8" x14ac:dyDescent="0.25">
      <c r="A12" s="12" t="s">
        <v>8</v>
      </c>
      <c r="B12" s="13" t="s">
        <v>7</v>
      </c>
      <c r="C12" s="12" t="s">
        <v>6</v>
      </c>
      <c r="D12" s="13" t="s">
        <v>5</v>
      </c>
      <c r="E12" s="27" t="s">
        <v>4</v>
      </c>
      <c r="F12" s="13" t="s">
        <v>18</v>
      </c>
      <c r="G12" s="12" t="s">
        <v>3</v>
      </c>
      <c r="H12" s="14"/>
    </row>
    <row r="13" spans="1:8" ht="30" customHeight="1" x14ac:dyDescent="0.25">
      <c r="A13" s="49" t="s">
        <v>104</v>
      </c>
      <c r="B13" s="65"/>
      <c r="C13" s="65"/>
      <c r="D13" s="65"/>
      <c r="E13" s="65"/>
      <c r="F13" s="65"/>
      <c r="G13" s="66"/>
      <c r="H13" s="14"/>
    </row>
    <row r="14" spans="1:8" x14ac:dyDescent="0.2">
      <c r="A14" s="8" t="s">
        <v>0</v>
      </c>
      <c r="B14" s="4" t="s">
        <v>82</v>
      </c>
      <c r="C14" s="43" t="s">
        <v>80</v>
      </c>
      <c r="D14" s="10" t="s">
        <v>81</v>
      </c>
      <c r="E14" s="28">
        <v>40</v>
      </c>
      <c r="F14" s="16">
        <v>20</v>
      </c>
      <c r="G14" s="7">
        <f>E14*F14</f>
        <v>800</v>
      </c>
      <c r="H14" s="14"/>
    </row>
    <row r="15" spans="1:8" x14ac:dyDescent="0.25">
      <c r="A15" s="8"/>
      <c r="B15" s="4"/>
      <c r="C15" s="20"/>
      <c r="D15" s="10"/>
      <c r="E15" s="28"/>
      <c r="F15" s="16"/>
      <c r="G15" s="7">
        <f>E15*F15</f>
        <v>0</v>
      </c>
      <c r="H15" s="14"/>
    </row>
    <row r="16" spans="1:8" ht="45" customHeight="1" x14ac:dyDescent="0.25">
      <c r="A16" s="49" t="s">
        <v>103</v>
      </c>
      <c r="B16" s="50"/>
      <c r="C16" s="50"/>
      <c r="D16" s="50"/>
      <c r="E16" s="50"/>
      <c r="F16" s="50"/>
      <c r="G16" s="51"/>
      <c r="H16" s="14"/>
    </row>
    <row r="17" spans="1:8" s="14" customFormat="1" ht="30.75" customHeight="1" x14ac:dyDescent="0.25">
      <c r="A17" s="62" t="s">
        <v>265</v>
      </c>
      <c r="B17" s="63"/>
      <c r="C17" s="63"/>
      <c r="D17" s="63"/>
      <c r="E17" s="63"/>
      <c r="F17" s="63"/>
      <c r="G17" s="64"/>
    </row>
    <row r="18" spans="1:8" s="14" customFormat="1" ht="38.25" x14ac:dyDescent="0.25">
      <c r="A18" s="8" t="s">
        <v>21</v>
      </c>
      <c r="B18" s="4" t="s">
        <v>1</v>
      </c>
      <c r="C18" s="9" t="s">
        <v>22</v>
      </c>
      <c r="D18" s="15">
        <v>1</v>
      </c>
      <c r="E18" s="29">
        <v>0.4</v>
      </c>
      <c r="F18" s="5">
        <v>1</v>
      </c>
      <c r="G18" s="7">
        <v>0.4</v>
      </c>
    </row>
    <row r="19" spans="1:8" s="14" customFormat="1" ht="38.25" x14ac:dyDescent="0.25">
      <c r="A19" s="8" t="s">
        <v>21</v>
      </c>
      <c r="B19" s="4" t="s">
        <v>1</v>
      </c>
      <c r="C19" s="9" t="s">
        <v>24</v>
      </c>
      <c r="D19" s="15">
        <v>1</v>
      </c>
      <c r="E19" s="29">
        <v>100</v>
      </c>
      <c r="F19" s="5">
        <v>1</v>
      </c>
      <c r="G19" s="7">
        <v>100</v>
      </c>
    </row>
    <row r="20" spans="1:8" s="14" customFormat="1" ht="38.25" x14ac:dyDescent="0.25">
      <c r="A20" s="8" t="s">
        <v>21</v>
      </c>
      <c r="B20" s="4" t="s">
        <v>1</v>
      </c>
      <c r="C20" s="9" t="s">
        <v>23</v>
      </c>
      <c r="D20" s="15">
        <v>1</v>
      </c>
      <c r="E20" s="29">
        <v>100</v>
      </c>
      <c r="F20" s="5">
        <v>1</v>
      </c>
      <c r="G20" s="7">
        <v>100</v>
      </c>
    </row>
    <row r="21" spans="1:8" s="14" customFormat="1" ht="38.25" x14ac:dyDescent="0.25">
      <c r="A21" s="8" t="s">
        <v>21</v>
      </c>
      <c r="B21" s="4" t="s">
        <v>1</v>
      </c>
      <c r="C21" s="20" t="s">
        <v>25</v>
      </c>
      <c r="D21" s="15">
        <v>1</v>
      </c>
      <c r="E21" s="29">
        <v>41</v>
      </c>
      <c r="F21" s="5">
        <v>1</v>
      </c>
      <c r="G21" s="7">
        <v>41</v>
      </c>
    </row>
    <row r="22" spans="1:8" x14ac:dyDescent="0.25">
      <c r="A22" s="8"/>
      <c r="B22" s="4"/>
      <c r="C22" s="9"/>
      <c r="D22" s="15"/>
      <c r="E22" s="29"/>
      <c r="F22" s="5"/>
      <c r="G22" s="7">
        <f>E22*F22</f>
        <v>0</v>
      </c>
      <c r="H22" s="14"/>
    </row>
    <row r="23" spans="1:8" ht="27.75" customHeight="1" x14ac:dyDescent="0.25">
      <c r="A23" s="49" t="s">
        <v>264</v>
      </c>
      <c r="B23" s="50"/>
      <c r="C23" s="50"/>
      <c r="D23" s="50"/>
      <c r="E23" s="50"/>
      <c r="F23" s="50"/>
      <c r="G23" s="51"/>
      <c r="H23" s="14"/>
    </row>
    <row r="24" spans="1:8" ht="25.5" x14ac:dyDescent="0.25">
      <c r="A24" s="45" t="s">
        <v>19</v>
      </c>
      <c r="B24" s="44" t="s">
        <v>87</v>
      </c>
      <c r="C24" s="48" t="s">
        <v>84</v>
      </c>
      <c r="D24" s="44">
        <v>1</v>
      </c>
      <c r="E24" s="46">
        <v>93</v>
      </c>
      <c r="F24" s="44">
        <v>20</v>
      </c>
      <c r="G24" s="7">
        <f t="shared" ref="G24:G42" si="0">E24*F24</f>
        <v>1860</v>
      </c>
      <c r="H24" s="14"/>
    </row>
    <row r="25" spans="1:8" ht="25.5" x14ac:dyDescent="0.25">
      <c r="A25" s="45" t="s">
        <v>19</v>
      </c>
      <c r="B25" s="44" t="s">
        <v>87</v>
      </c>
      <c r="C25" s="48" t="s">
        <v>105</v>
      </c>
      <c r="D25" s="44">
        <v>1</v>
      </c>
      <c r="E25" s="46">
        <v>24</v>
      </c>
      <c r="F25" s="44">
        <v>20</v>
      </c>
      <c r="G25" s="7">
        <f t="shared" si="0"/>
        <v>480</v>
      </c>
      <c r="H25" s="14"/>
    </row>
    <row r="26" spans="1:8" ht="25.5" x14ac:dyDescent="0.25">
      <c r="A26" s="45" t="s">
        <v>19</v>
      </c>
      <c r="B26" s="44" t="s">
        <v>87</v>
      </c>
      <c r="C26" s="48" t="s">
        <v>85</v>
      </c>
      <c r="D26" s="44" t="s">
        <v>83</v>
      </c>
      <c r="E26" s="46">
        <v>200</v>
      </c>
      <c r="F26" s="44">
        <v>1</v>
      </c>
      <c r="G26" s="7">
        <f t="shared" si="0"/>
        <v>200</v>
      </c>
      <c r="H26" s="14"/>
    </row>
    <row r="27" spans="1:8" ht="25.5" x14ac:dyDescent="0.25">
      <c r="A27" s="45" t="s">
        <v>19</v>
      </c>
      <c r="B27" s="44" t="s">
        <v>87</v>
      </c>
      <c r="C27" s="20" t="s">
        <v>106</v>
      </c>
      <c r="D27" s="10">
        <v>1</v>
      </c>
      <c r="E27" s="47">
        <v>75</v>
      </c>
      <c r="F27" s="16">
        <v>1</v>
      </c>
      <c r="G27" s="7">
        <f t="shared" si="0"/>
        <v>75</v>
      </c>
      <c r="H27" s="14"/>
    </row>
    <row r="28" spans="1:8" ht="25.5" x14ac:dyDescent="0.25">
      <c r="A28" s="45" t="s">
        <v>19</v>
      </c>
      <c r="B28" s="44" t="s">
        <v>87</v>
      </c>
      <c r="C28" s="20" t="s">
        <v>107</v>
      </c>
      <c r="D28" s="10">
        <v>1</v>
      </c>
      <c r="E28" s="47">
        <v>17</v>
      </c>
      <c r="F28" s="16">
        <v>1</v>
      </c>
      <c r="G28" s="7">
        <f t="shared" si="0"/>
        <v>17</v>
      </c>
      <c r="H28" s="14"/>
    </row>
    <row r="29" spans="1:8" ht="25.5" x14ac:dyDescent="0.25">
      <c r="A29" s="45" t="s">
        <v>19</v>
      </c>
      <c r="B29" s="44" t="s">
        <v>87</v>
      </c>
      <c r="C29" s="20" t="s">
        <v>86</v>
      </c>
      <c r="D29" s="10" t="s">
        <v>83</v>
      </c>
      <c r="E29" s="47">
        <v>200</v>
      </c>
      <c r="F29" s="16">
        <v>1</v>
      </c>
      <c r="G29" s="7">
        <f t="shared" si="0"/>
        <v>200</v>
      </c>
      <c r="H29" s="14"/>
    </row>
    <row r="30" spans="1:8" ht="25.5" x14ac:dyDescent="0.25">
      <c r="A30" s="45" t="s">
        <v>19</v>
      </c>
      <c r="B30" s="44" t="s">
        <v>87</v>
      </c>
      <c r="C30" s="20" t="s">
        <v>90</v>
      </c>
      <c r="D30" s="10">
        <v>1</v>
      </c>
      <c r="E30" s="47">
        <v>162</v>
      </c>
      <c r="F30" s="16">
        <v>1</v>
      </c>
      <c r="G30" s="7">
        <f t="shared" si="0"/>
        <v>162</v>
      </c>
      <c r="H30" s="14"/>
    </row>
    <row r="31" spans="1:8" ht="25.5" x14ac:dyDescent="0.25">
      <c r="A31" s="45" t="s">
        <v>19</v>
      </c>
      <c r="B31" s="44" t="s">
        <v>87</v>
      </c>
      <c r="C31" s="20" t="s">
        <v>91</v>
      </c>
      <c r="D31" s="10" t="s">
        <v>83</v>
      </c>
      <c r="E31" s="47"/>
      <c r="F31" s="16">
        <v>1</v>
      </c>
      <c r="G31" s="7">
        <f t="shared" si="0"/>
        <v>0</v>
      </c>
      <c r="H31" s="14"/>
    </row>
    <row r="32" spans="1:8" ht="25.5" x14ac:dyDescent="0.25">
      <c r="A32" s="45" t="s">
        <v>19</v>
      </c>
      <c r="B32" s="44" t="s">
        <v>87</v>
      </c>
      <c r="C32" s="20" t="s">
        <v>92</v>
      </c>
      <c r="D32" s="10">
        <v>1</v>
      </c>
      <c r="E32" s="47">
        <v>250</v>
      </c>
      <c r="F32" s="16">
        <v>1</v>
      </c>
      <c r="G32" s="7">
        <f t="shared" si="0"/>
        <v>250</v>
      </c>
      <c r="H32" s="14"/>
    </row>
    <row r="33" spans="1:8" ht="25.5" x14ac:dyDescent="0.25">
      <c r="A33" s="45" t="s">
        <v>19</v>
      </c>
      <c r="B33" s="44" t="s">
        <v>87</v>
      </c>
      <c r="C33" s="20" t="s">
        <v>93</v>
      </c>
      <c r="D33" s="10" t="s">
        <v>83</v>
      </c>
      <c r="E33" s="47"/>
      <c r="F33" s="16">
        <v>1</v>
      </c>
      <c r="G33" s="7">
        <f t="shared" si="0"/>
        <v>0</v>
      </c>
      <c r="H33" s="14"/>
    </row>
    <row r="34" spans="1:8" ht="25.5" x14ac:dyDescent="0.25">
      <c r="A34" s="45" t="s">
        <v>19</v>
      </c>
      <c r="B34" s="44" t="s">
        <v>87</v>
      </c>
      <c r="C34" s="20" t="s">
        <v>94</v>
      </c>
      <c r="D34" s="10">
        <v>1</v>
      </c>
      <c r="E34" s="47">
        <v>51</v>
      </c>
      <c r="F34" s="16">
        <v>20</v>
      </c>
      <c r="G34" s="7">
        <f t="shared" si="0"/>
        <v>1020</v>
      </c>
      <c r="H34" s="14"/>
    </row>
    <row r="35" spans="1:8" ht="25.5" x14ac:dyDescent="0.25">
      <c r="A35" s="45" t="s">
        <v>19</v>
      </c>
      <c r="B35" s="44" t="s">
        <v>87</v>
      </c>
      <c r="C35" s="20" t="s">
        <v>95</v>
      </c>
      <c r="D35" s="10">
        <v>1</v>
      </c>
      <c r="E35" s="47">
        <v>30</v>
      </c>
      <c r="F35" s="16">
        <v>20</v>
      </c>
      <c r="G35" s="7">
        <f t="shared" si="0"/>
        <v>600</v>
      </c>
      <c r="H35" s="14"/>
    </row>
    <row r="36" spans="1:8" ht="25.5" x14ac:dyDescent="0.25">
      <c r="A36" s="45" t="s">
        <v>19</v>
      </c>
      <c r="B36" s="44" t="s">
        <v>87</v>
      </c>
      <c r="C36" s="20" t="s">
        <v>96</v>
      </c>
      <c r="D36" s="10">
        <v>1</v>
      </c>
      <c r="E36" s="47">
        <v>43</v>
      </c>
      <c r="F36" s="16">
        <v>1</v>
      </c>
      <c r="G36" s="7">
        <f t="shared" si="0"/>
        <v>43</v>
      </c>
      <c r="H36" s="14"/>
    </row>
    <row r="37" spans="1:8" ht="25.5" x14ac:dyDescent="0.25">
      <c r="A37" s="45" t="s">
        <v>19</v>
      </c>
      <c r="B37" s="44" t="s">
        <v>87</v>
      </c>
      <c r="C37" s="20" t="s">
        <v>97</v>
      </c>
      <c r="D37" s="10">
        <v>1</v>
      </c>
      <c r="E37" s="47">
        <v>220</v>
      </c>
      <c r="F37" s="16">
        <v>1</v>
      </c>
      <c r="G37" s="7">
        <f t="shared" si="0"/>
        <v>220</v>
      </c>
      <c r="H37" s="14"/>
    </row>
    <row r="38" spans="1:8" ht="25.5" x14ac:dyDescent="0.25">
      <c r="A38" s="45" t="s">
        <v>19</v>
      </c>
      <c r="B38" s="44" t="s">
        <v>87</v>
      </c>
      <c r="C38" s="20" t="s">
        <v>99</v>
      </c>
      <c r="D38" s="10">
        <v>1</v>
      </c>
      <c r="E38" s="47">
        <v>35</v>
      </c>
      <c r="F38" s="16">
        <v>20</v>
      </c>
      <c r="G38" s="7">
        <f t="shared" si="0"/>
        <v>700</v>
      </c>
      <c r="H38" s="14"/>
    </row>
    <row r="39" spans="1:8" ht="25.5" x14ac:dyDescent="0.25">
      <c r="A39" s="45" t="s">
        <v>19</v>
      </c>
      <c r="B39" s="44" t="s">
        <v>87</v>
      </c>
      <c r="C39" s="20" t="s">
        <v>88</v>
      </c>
      <c r="D39" s="10">
        <v>1</v>
      </c>
      <c r="E39" s="47">
        <v>270</v>
      </c>
      <c r="F39" s="16">
        <v>1</v>
      </c>
      <c r="G39" s="7">
        <f t="shared" si="0"/>
        <v>270</v>
      </c>
      <c r="H39" s="14"/>
    </row>
    <row r="40" spans="1:8" ht="25.5" x14ac:dyDescent="0.25">
      <c r="A40" s="45" t="s">
        <v>19</v>
      </c>
      <c r="B40" s="44" t="s">
        <v>87</v>
      </c>
      <c r="C40" s="20" t="s">
        <v>98</v>
      </c>
      <c r="D40" s="10">
        <v>1</v>
      </c>
      <c r="E40" s="47">
        <v>35</v>
      </c>
      <c r="F40" s="16">
        <v>20</v>
      </c>
      <c r="G40" s="7">
        <f t="shared" si="0"/>
        <v>700</v>
      </c>
      <c r="H40" s="14"/>
    </row>
    <row r="41" spans="1:8" ht="25.5" x14ac:dyDescent="0.25">
      <c r="A41" s="45" t="s">
        <v>19</v>
      </c>
      <c r="B41" s="44" t="s">
        <v>87</v>
      </c>
      <c r="C41" s="20" t="s">
        <v>89</v>
      </c>
      <c r="D41" s="10">
        <v>1</v>
      </c>
      <c r="E41" s="47">
        <v>270</v>
      </c>
      <c r="F41" s="16">
        <v>1</v>
      </c>
      <c r="G41" s="7">
        <f t="shared" si="0"/>
        <v>270</v>
      </c>
      <c r="H41" s="14"/>
    </row>
    <row r="42" spans="1:8" ht="25.5" x14ac:dyDescent="0.25">
      <c r="A42" s="45" t="s">
        <v>19</v>
      </c>
      <c r="B42" s="44" t="s">
        <v>87</v>
      </c>
      <c r="C42" s="20" t="s">
        <v>100</v>
      </c>
      <c r="D42" s="10">
        <v>1</v>
      </c>
      <c r="E42" s="47">
        <v>8</v>
      </c>
      <c r="F42" s="16">
        <v>20</v>
      </c>
      <c r="G42" s="7">
        <f t="shared" si="0"/>
        <v>160</v>
      </c>
      <c r="H42" s="14"/>
    </row>
    <row r="43" spans="1:8" ht="25.5" customHeight="1" x14ac:dyDescent="0.25">
      <c r="A43" s="49" t="s">
        <v>263</v>
      </c>
      <c r="B43" s="50"/>
      <c r="C43" s="50"/>
      <c r="D43" s="50"/>
      <c r="E43" s="50"/>
      <c r="F43" s="50"/>
      <c r="G43" s="51"/>
      <c r="H43" s="14"/>
    </row>
    <row r="44" spans="1:8" x14ac:dyDescent="0.25">
      <c r="A44" s="32" t="s">
        <v>11</v>
      </c>
      <c r="B44" s="33" t="s">
        <v>75</v>
      </c>
      <c r="C44" s="34" t="s">
        <v>119</v>
      </c>
      <c r="D44" s="15" t="s">
        <v>76</v>
      </c>
      <c r="E44" s="35">
        <v>5</v>
      </c>
      <c r="F44" s="36">
        <v>20</v>
      </c>
      <c r="G44" s="37">
        <f t="shared" ref="G44:G52" si="1">E44*F44</f>
        <v>100</v>
      </c>
      <c r="H44" s="14"/>
    </row>
    <row r="45" spans="1:8" x14ac:dyDescent="0.25">
      <c r="A45" s="32" t="s">
        <v>11</v>
      </c>
      <c r="B45" s="33" t="s">
        <v>75</v>
      </c>
      <c r="C45" s="34" t="s">
        <v>120</v>
      </c>
      <c r="D45" s="15" t="s">
        <v>76</v>
      </c>
      <c r="E45" s="35">
        <v>7</v>
      </c>
      <c r="F45" s="36">
        <v>15</v>
      </c>
      <c r="G45" s="37">
        <f t="shared" si="1"/>
        <v>105</v>
      </c>
      <c r="H45" s="14"/>
    </row>
    <row r="46" spans="1:8" ht="25.5" x14ac:dyDescent="0.25">
      <c r="A46" s="32" t="s">
        <v>13</v>
      </c>
      <c r="B46" s="5" t="s">
        <v>261</v>
      </c>
      <c r="C46" s="34" t="s">
        <v>108</v>
      </c>
      <c r="D46" s="15" t="s">
        <v>77</v>
      </c>
      <c r="E46" s="35">
        <v>56</v>
      </c>
      <c r="F46" s="36">
        <v>1</v>
      </c>
      <c r="G46" s="37">
        <f t="shared" si="1"/>
        <v>56</v>
      </c>
      <c r="H46" s="14"/>
    </row>
    <row r="47" spans="1:8" ht="25.5" x14ac:dyDescent="0.25">
      <c r="A47" s="32" t="s">
        <v>13</v>
      </c>
      <c r="B47" s="5" t="s">
        <v>261</v>
      </c>
      <c r="C47" s="34" t="s">
        <v>109</v>
      </c>
      <c r="D47" s="15" t="s">
        <v>77</v>
      </c>
      <c r="E47" s="35">
        <v>50</v>
      </c>
      <c r="F47" s="36">
        <v>1</v>
      </c>
      <c r="G47" s="37">
        <f t="shared" si="1"/>
        <v>50</v>
      </c>
      <c r="H47" s="14"/>
    </row>
    <row r="48" spans="1:8" x14ac:dyDescent="0.25">
      <c r="A48" s="32" t="s">
        <v>11</v>
      </c>
      <c r="B48" s="5" t="s">
        <v>75</v>
      </c>
      <c r="C48" s="34" t="s">
        <v>121</v>
      </c>
      <c r="D48" s="15" t="s">
        <v>76</v>
      </c>
      <c r="E48" s="35">
        <v>13</v>
      </c>
      <c r="F48" s="36">
        <v>18</v>
      </c>
      <c r="G48" s="37">
        <f t="shared" si="1"/>
        <v>234</v>
      </c>
      <c r="H48" s="14"/>
    </row>
    <row r="49" spans="1:8" ht="17.25" customHeight="1" x14ac:dyDescent="0.25">
      <c r="A49" s="32" t="s">
        <v>11</v>
      </c>
      <c r="B49" s="5" t="s">
        <v>75</v>
      </c>
      <c r="C49" s="34" t="s">
        <v>122</v>
      </c>
      <c r="D49" s="15" t="s">
        <v>76</v>
      </c>
      <c r="E49" s="35">
        <v>13</v>
      </c>
      <c r="F49" s="36">
        <v>12</v>
      </c>
      <c r="G49" s="37">
        <f t="shared" si="1"/>
        <v>156</v>
      </c>
      <c r="H49" s="14"/>
    </row>
    <row r="50" spans="1:8" x14ac:dyDescent="0.25">
      <c r="A50" s="32" t="s">
        <v>11</v>
      </c>
      <c r="B50" s="5" t="s">
        <v>75</v>
      </c>
      <c r="C50" s="34" t="s">
        <v>110</v>
      </c>
      <c r="D50" s="15" t="s">
        <v>78</v>
      </c>
      <c r="E50" s="35">
        <v>126</v>
      </c>
      <c r="F50" s="36">
        <v>1</v>
      </c>
      <c r="G50" s="37">
        <f t="shared" si="1"/>
        <v>126</v>
      </c>
      <c r="H50" s="14"/>
    </row>
    <row r="51" spans="1:8" x14ac:dyDescent="0.25">
      <c r="A51" s="32" t="s">
        <v>11</v>
      </c>
      <c r="B51" s="5" t="s">
        <v>75</v>
      </c>
      <c r="C51" s="34" t="s">
        <v>111</v>
      </c>
      <c r="D51" s="15">
        <v>1</v>
      </c>
      <c r="E51" s="35">
        <v>35</v>
      </c>
      <c r="F51" s="36">
        <v>1</v>
      </c>
      <c r="G51" s="37">
        <f t="shared" si="1"/>
        <v>35</v>
      </c>
      <c r="H51" s="14"/>
    </row>
    <row r="52" spans="1:8" x14ac:dyDescent="0.25">
      <c r="A52" s="32" t="s">
        <v>11</v>
      </c>
      <c r="B52" s="5" t="s">
        <v>75</v>
      </c>
      <c r="C52" s="34" t="s">
        <v>123</v>
      </c>
      <c r="D52" s="15">
        <v>1</v>
      </c>
      <c r="E52" s="35">
        <v>32</v>
      </c>
      <c r="F52" s="36">
        <v>3</v>
      </c>
      <c r="G52" s="37">
        <f t="shared" si="1"/>
        <v>96</v>
      </c>
      <c r="H52" s="14"/>
    </row>
    <row r="53" spans="1:8" ht="25.5" x14ac:dyDescent="0.25">
      <c r="A53" s="32" t="s">
        <v>13</v>
      </c>
      <c r="B53" s="5" t="s">
        <v>261</v>
      </c>
      <c r="C53" s="34" t="s">
        <v>112</v>
      </c>
      <c r="D53" s="15" t="s">
        <v>78</v>
      </c>
      <c r="E53" s="35">
        <v>11</v>
      </c>
      <c r="F53" s="36">
        <v>1</v>
      </c>
      <c r="G53" s="37">
        <f t="shared" ref="G53:G58" si="2">E53*F53</f>
        <v>11</v>
      </c>
      <c r="H53" s="14"/>
    </row>
    <row r="54" spans="1:8" x14ac:dyDescent="0.25">
      <c r="A54" s="32" t="s">
        <v>11</v>
      </c>
      <c r="B54" s="5" t="s">
        <v>75</v>
      </c>
      <c r="C54" s="34" t="s">
        <v>113</v>
      </c>
      <c r="D54" s="15" t="s">
        <v>78</v>
      </c>
      <c r="E54" s="35">
        <v>27</v>
      </c>
      <c r="F54" s="36">
        <v>1</v>
      </c>
      <c r="G54" s="37">
        <f t="shared" si="2"/>
        <v>27</v>
      </c>
      <c r="H54" s="14"/>
    </row>
    <row r="55" spans="1:8" x14ac:dyDescent="0.25">
      <c r="A55" s="32" t="s">
        <v>11</v>
      </c>
      <c r="B55" s="5" t="s">
        <v>75</v>
      </c>
      <c r="C55" s="34" t="s">
        <v>114</v>
      </c>
      <c r="D55" s="15" t="s">
        <v>78</v>
      </c>
      <c r="E55" s="35">
        <v>37</v>
      </c>
      <c r="F55" s="36">
        <v>1</v>
      </c>
      <c r="G55" s="37">
        <f t="shared" si="2"/>
        <v>37</v>
      </c>
      <c r="H55" s="14"/>
    </row>
    <row r="56" spans="1:8" x14ac:dyDescent="0.25">
      <c r="A56" s="32" t="s">
        <v>11</v>
      </c>
      <c r="B56" s="5" t="s">
        <v>75</v>
      </c>
      <c r="C56" s="34" t="s">
        <v>115</v>
      </c>
      <c r="D56" s="15" t="s">
        <v>78</v>
      </c>
      <c r="E56" s="35">
        <v>32</v>
      </c>
      <c r="F56" s="36">
        <v>1</v>
      </c>
      <c r="G56" s="37">
        <f t="shared" si="2"/>
        <v>32</v>
      </c>
      <c r="H56" s="14"/>
    </row>
    <row r="57" spans="1:8" x14ac:dyDescent="0.25">
      <c r="A57" s="32" t="s">
        <v>11</v>
      </c>
      <c r="B57" s="5" t="s">
        <v>75</v>
      </c>
      <c r="C57" s="34" t="s">
        <v>116</v>
      </c>
      <c r="D57" s="15">
        <v>1</v>
      </c>
      <c r="E57" s="35">
        <v>13</v>
      </c>
      <c r="F57" s="36">
        <v>1</v>
      </c>
      <c r="G57" s="37">
        <f t="shared" si="2"/>
        <v>13</v>
      </c>
      <c r="H57" s="14"/>
    </row>
    <row r="58" spans="1:8" x14ac:dyDescent="0.25">
      <c r="A58" s="32" t="s">
        <v>11</v>
      </c>
      <c r="B58" s="5" t="s">
        <v>75</v>
      </c>
      <c r="C58" s="34" t="s">
        <v>117</v>
      </c>
      <c r="D58" s="15">
        <v>1</v>
      </c>
      <c r="E58" s="35">
        <v>13</v>
      </c>
      <c r="F58" s="36">
        <v>1</v>
      </c>
      <c r="G58" s="37">
        <f t="shared" si="2"/>
        <v>13</v>
      </c>
      <c r="H58" s="14"/>
    </row>
    <row r="59" spans="1:8" x14ac:dyDescent="0.25">
      <c r="A59" s="32" t="s">
        <v>11</v>
      </c>
      <c r="B59" s="5" t="s">
        <v>75</v>
      </c>
      <c r="C59" s="34" t="s">
        <v>118</v>
      </c>
      <c r="D59" s="15">
        <v>1</v>
      </c>
      <c r="E59" s="35">
        <v>1750</v>
      </c>
      <c r="F59" s="36">
        <v>1</v>
      </c>
      <c r="G59" s="37">
        <f>E59*F59</f>
        <v>1750</v>
      </c>
      <c r="H59" s="14"/>
    </row>
    <row r="60" spans="1:8" x14ac:dyDescent="0.25">
      <c r="A60" s="32" t="s">
        <v>11</v>
      </c>
      <c r="B60" s="5" t="s">
        <v>75</v>
      </c>
      <c r="C60" s="34" t="s">
        <v>176</v>
      </c>
      <c r="D60" s="15">
        <v>1</v>
      </c>
      <c r="E60" s="35">
        <v>13</v>
      </c>
      <c r="F60" s="36">
        <v>15</v>
      </c>
      <c r="G60" s="37">
        <f t="shared" ref="G60:G67" si="3">E60*F60</f>
        <v>195</v>
      </c>
      <c r="H60" s="14"/>
    </row>
    <row r="61" spans="1:8" x14ac:dyDescent="0.25">
      <c r="A61" s="32" t="s">
        <v>11</v>
      </c>
      <c r="B61" s="5" t="s">
        <v>75</v>
      </c>
      <c r="C61" s="34" t="s">
        <v>177</v>
      </c>
      <c r="D61" s="15">
        <v>1</v>
      </c>
      <c r="E61" s="35">
        <v>4</v>
      </c>
      <c r="F61" s="36">
        <v>15</v>
      </c>
      <c r="G61" s="37">
        <f t="shared" si="3"/>
        <v>60</v>
      </c>
      <c r="H61" s="14"/>
    </row>
    <row r="62" spans="1:8" x14ac:dyDescent="0.25">
      <c r="A62" s="32" t="s">
        <v>11</v>
      </c>
      <c r="B62" s="5" t="s">
        <v>75</v>
      </c>
      <c r="C62" s="34" t="s">
        <v>178</v>
      </c>
      <c r="D62" s="15">
        <v>1</v>
      </c>
      <c r="E62" s="35">
        <v>25</v>
      </c>
      <c r="F62" s="36">
        <v>3</v>
      </c>
      <c r="G62" s="37">
        <f t="shared" si="3"/>
        <v>75</v>
      </c>
      <c r="H62" s="14"/>
    </row>
    <row r="63" spans="1:8" x14ac:dyDescent="0.25">
      <c r="A63" s="32" t="s">
        <v>11</v>
      </c>
      <c r="B63" s="5" t="s">
        <v>75</v>
      </c>
      <c r="C63" s="34" t="s">
        <v>124</v>
      </c>
      <c r="D63" s="15">
        <v>1</v>
      </c>
      <c r="E63" s="35">
        <v>33</v>
      </c>
      <c r="F63" s="36">
        <v>1</v>
      </c>
      <c r="G63" s="37">
        <f t="shared" si="3"/>
        <v>33</v>
      </c>
      <c r="H63" s="14"/>
    </row>
    <row r="64" spans="1:8" x14ac:dyDescent="0.25">
      <c r="A64" s="32" t="s">
        <v>11</v>
      </c>
      <c r="B64" s="5" t="s">
        <v>75</v>
      </c>
      <c r="C64" s="34" t="s">
        <v>179</v>
      </c>
      <c r="D64" s="15">
        <v>1</v>
      </c>
      <c r="E64" s="35">
        <v>23</v>
      </c>
      <c r="F64" s="36">
        <v>3</v>
      </c>
      <c r="G64" s="37">
        <f t="shared" si="3"/>
        <v>69</v>
      </c>
      <c r="H64" s="14"/>
    </row>
    <row r="65" spans="1:8" x14ac:dyDescent="0.25">
      <c r="A65" s="32" t="s">
        <v>11</v>
      </c>
      <c r="B65" s="5" t="s">
        <v>75</v>
      </c>
      <c r="C65" s="34" t="s">
        <v>180</v>
      </c>
      <c r="D65" s="15">
        <v>1</v>
      </c>
      <c r="E65" s="35">
        <v>25</v>
      </c>
      <c r="F65" s="36">
        <v>3</v>
      </c>
      <c r="G65" s="37">
        <f t="shared" si="3"/>
        <v>75</v>
      </c>
      <c r="H65" s="14"/>
    </row>
    <row r="66" spans="1:8" x14ac:dyDescent="0.25">
      <c r="A66" s="32" t="s">
        <v>11</v>
      </c>
      <c r="B66" s="5" t="s">
        <v>75</v>
      </c>
      <c r="C66" s="34" t="s">
        <v>181</v>
      </c>
      <c r="D66" s="15">
        <v>1</v>
      </c>
      <c r="E66" s="35">
        <v>27</v>
      </c>
      <c r="F66" s="36">
        <v>3</v>
      </c>
      <c r="G66" s="37">
        <f t="shared" si="3"/>
        <v>81</v>
      </c>
      <c r="H66" s="14"/>
    </row>
    <row r="67" spans="1:8" x14ac:dyDescent="0.25">
      <c r="A67" s="32" t="s">
        <v>11</v>
      </c>
      <c r="B67" s="5" t="s">
        <v>75</v>
      </c>
      <c r="C67" s="34" t="s">
        <v>182</v>
      </c>
      <c r="D67" s="15">
        <v>1</v>
      </c>
      <c r="E67" s="35">
        <v>25</v>
      </c>
      <c r="F67" s="36">
        <v>3</v>
      </c>
      <c r="G67" s="37">
        <f t="shared" si="3"/>
        <v>75</v>
      </c>
      <c r="H67" s="14"/>
    </row>
    <row r="68" spans="1:8" x14ac:dyDescent="0.25">
      <c r="A68" s="32" t="s">
        <v>11</v>
      </c>
      <c r="B68" s="5" t="s">
        <v>75</v>
      </c>
      <c r="C68" s="34" t="s">
        <v>175</v>
      </c>
      <c r="D68" s="15">
        <v>1</v>
      </c>
      <c r="E68" s="35">
        <v>15</v>
      </c>
      <c r="F68" s="36">
        <v>3</v>
      </c>
      <c r="G68" s="37">
        <f t="shared" ref="G68:G104" si="4">E68*F68</f>
        <v>45</v>
      </c>
      <c r="H68" s="14"/>
    </row>
    <row r="69" spans="1:8" x14ac:dyDescent="0.25">
      <c r="A69" s="32" t="s">
        <v>11</v>
      </c>
      <c r="B69" s="5" t="s">
        <v>75</v>
      </c>
      <c r="C69" s="34" t="s">
        <v>174</v>
      </c>
      <c r="D69" s="15">
        <v>1</v>
      </c>
      <c r="E69" s="35">
        <v>10</v>
      </c>
      <c r="F69" s="36">
        <v>3</v>
      </c>
      <c r="G69" s="37">
        <f t="shared" si="4"/>
        <v>30</v>
      </c>
      <c r="H69" s="14"/>
    </row>
    <row r="70" spans="1:8" x14ac:dyDescent="0.25">
      <c r="A70" s="32" t="s">
        <v>11</v>
      </c>
      <c r="B70" s="5" t="s">
        <v>75</v>
      </c>
      <c r="C70" s="34" t="s">
        <v>125</v>
      </c>
      <c r="D70" s="15">
        <v>1</v>
      </c>
      <c r="E70" s="35">
        <v>40</v>
      </c>
      <c r="F70" s="36">
        <v>1</v>
      </c>
      <c r="G70" s="37">
        <f t="shared" si="4"/>
        <v>40</v>
      </c>
      <c r="H70" s="14"/>
    </row>
    <row r="71" spans="1:8" x14ac:dyDescent="0.25">
      <c r="A71" s="32" t="s">
        <v>11</v>
      </c>
      <c r="B71" s="5" t="s">
        <v>75</v>
      </c>
      <c r="C71" s="34" t="s">
        <v>126</v>
      </c>
      <c r="D71" s="15">
        <v>1</v>
      </c>
      <c r="E71" s="35">
        <v>26</v>
      </c>
      <c r="F71" s="36">
        <v>1</v>
      </c>
      <c r="G71" s="37">
        <f t="shared" si="4"/>
        <v>26</v>
      </c>
      <c r="H71" s="14"/>
    </row>
    <row r="72" spans="1:8" x14ac:dyDescent="0.25">
      <c r="A72" s="32" t="s">
        <v>11</v>
      </c>
      <c r="B72" s="5" t="s">
        <v>75</v>
      </c>
      <c r="C72" s="34" t="s">
        <v>127</v>
      </c>
      <c r="D72" s="5">
        <v>1</v>
      </c>
      <c r="E72" s="35">
        <v>13</v>
      </c>
      <c r="F72" s="5">
        <v>1</v>
      </c>
      <c r="G72" s="37">
        <f t="shared" si="4"/>
        <v>13</v>
      </c>
      <c r="H72" s="14"/>
    </row>
    <row r="73" spans="1:8" x14ac:dyDescent="0.25">
      <c r="A73" s="32" t="s">
        <v>11</v>
      </c>
      <c r="B73" s="5" t="s">
        <v>75</v>
      </c>
      <c r="C73" s="34" t="s">
        <v>128</v>
      </c>
      <c r="D73" s="15">
        <v>1</v>
      </c>
      <c r="E73" s="38">
        <v>5</v>
      </c>
      <c r="F73" s="5">
        <v>1</v>
      </c>
      <c r="G73" s="37">
        <f t="shared" si="4"/>
        <v>5</v>
      </c>
      <c r="H73" s="14"/>
    </row>
    <row r="74" spans="1:8" x14ac:dyDescent="0.25">
      <c r="A74" s="32" t="s">
        <v>11</v>
      </c>
      <c r="B74" s="5" t="s">
        <v>75</v>
      </c>
      <c r="C74" s="34" t="s">
        <v>173</v>
      </c>
      <c r="D74" s="5">
        <v>1</v>
      </c>
      <c r="E74" s="35">
        <v>4</v>
      </c>
      <c r="F74" s="5">
        <v>10</v>
      </c>
      <c r="G74" s="37">
        <f t="shared" si="4"/>
        <v>40</v>
      </c>
      <c r="H74" s="14"/>
    </row>
    <row r="75" spans="1:8" x14ac:dyDescent="0.25">
      <c r="A75" s="32" t="s">
        <v>11</v>
      </c>
      <c r="B75" s="5" t="s">
        <v>75</v>
      </c>
      <c r="C75" s="34" t="s">
        <v>172</v>
      </c>
      <c r="D75" s="5">
        <v>1</v>
      </c>
      <c r="E75" s="35">
        <v>5</v>
      </c>
      <c r="F75" s="5">
        <v>10</v>
      </c>
      <c r="G75" s="37">
        <f t="shared" si="4"/>
        <v>50</v>
      </c>
    </row>
    <row r="76" spans="1:8" x14ac:dyDescent="0.25">
      <c r="A76" s="32" t="s">
        <v>11</v>
      </c>
      <c r="B76" s="5" t="s">
        <v>75</v>
      </c>
      <c r="C76" s="34" t="s">
        <v>171</v>
      </c>
      <c r="D76" s="5">
        <v>1</v>
      </c>
      <c r="E76" s="35">
        <v>11</v>
      </c>
      <c r="F76" s="5">
        <v>6</v>
      </c>
      <c r="G76" s="37">
        <f t="shared" si="4"/>
        <v>66</v>
      </c>
    </row>
    <row r="77" spans="1:8" x14ac:dyDescent="0.25">
      <c r="A77" s="32" t="s">
        <v>11</v>
      </c>
      <c r="B77" s="5" t="s">
        <v>75</v>
      </c>
      <c r="C77" s="34" t="s">
        <v>170</v>
      </c>
      <c r="D77" s="5">
        <v>1</v>
      </c>
      <c r="E77" s="35">
        <v>50</v>
      </c>
      <c r="F77" s="5">
        <v>2</v>
      </c>
      <c r="G77" s="37">
        <f t="shared" si="4"/>
        <v>100</v>
      </c>
    </row>
    <row r="78" spans="1:8" x14ac:dyDescent="0.25">
      <c r="A78" s="32" t="s">
        <v>11</v>
      </c>
      <c r="B78" s="5" t="s">
        <v>75</v>
      </c>
      <c r="C78" s="34" t="s">
        <v>129</v>
      </c>
      <c r="D78" s="33">
        <v>1</v>
      </c>
      <c r="E78" s="35">
        <v>6</v>
      </c>
      <c r="F78" s="33">
        <v>1</v>
      </c>
      <c r="G78" s="37">
        <f t="shared" si="4"/>
        <v>6</v>
      </c>
    </row>
    <row r="79" spans="1:8" x14ac:dyDescent="0.25">
      <c r="A79" s="32" t="s">
        <v>11</v>
      </c>
      <c r="B79" s="5" t="s">
        <v>75</v>
      </c>
      <c r="C79" s="34" t="s">
        <v>130</v>
      </c>
      <c r="D79" s="33">
        <v>1</v>
      </c>
      <c r="E79" s="35">
        <v>170</v>
      </c>
      <c r="F79" s="33">
        <v>1</v>
      </c>
      <c r="G79" s="37">
        <f t="shared" si="4"/>
        <v>170</v>
      </c>
    </row>
    <row r="80" spans="1:8" x14ac:dyDescent="0.25">
      <c r="A80" s="32" t="s">
        <v>11</v>
      </c>
      <c r="B80" s="5" t="s">
        <v>75</v>
      </c>
      <c r="C80" s="34" t="s">
        <v>131</v>
      </c>
      <c r="D80" s="33">
        <v>1</v>
      </c>
      <c r="E80" s="35">
        <v>70</v>
      </c>
      <c r="F80" s="33">
        <v>1</v>
      </c>
      <c r="G80" s="37">
        <f t="shared" si="4"/>
        <v>70</v>
      </c>
    </row>
    <row r="81" spans="1:7" x14ac:dyDescent="0.25">
      <c r="A81" s="32" t="s">
        <v>11</v>
      </c>
      <c r="B81" s="5" t="s">
        <v>75</v>
      </c>
      <c r="C81" s="34" t="s">
        <v>132</v>
      </c>
      <c r="D81" s="33">
        <v>1</v>
      </c>
      <c r="E81" s="35">
        <v>100</v>
      </c>
      <c r="F81" s="33">
        <v>1</v>
      </c>
      <c r="G81" s="37">
        <f t="shared" si="4"/>
        <v>100</v>
      </c>
    </row>
    <row r="82" spans="1:7" x14ac:dyDescent="0.25">
      <c r="A82" s="32" t="s">
        <v>11</v>
      </c>
      <c r="B82" s="5" t="s">
        <v>75</v>
      </c>
      <c r="C82" s="34" t="s">
        <v>133</v>
      </c>
      <c r="D82" s="33">
        <v>1</v>
      </c>
      <c r="E82" s="35">
        <v>100</v>
      </c>
      <c r="F82" s="33">
        <v>1</v>
      </c>
      <c r="G82" s="37">
        <f t="shared" si="4"/>
        <v>100</v>
      </c>
    </row>
    <row r="83" spans="1:7" ht="11.25" customHeight="1" x14ac:dyDescent="0.25">
      <c r="A83" s="32" t="s">
        <v>11</v>
      </c>
      <c r="B83" s="5" t="s">
        <v>75</v>
      </c>
      <c r="C83" s="34" t="s">
        <v>134</v>
      </c>
      <c r="D83" s="33">
        <v>1</v>
      </c>
      <c r="E83" s="35">
        <v>330</v>
      </c>
      <c r="F83" s="33">
        <v>1</v>
      </c>
      <c r="G83" s="37">
        <f t="shared" si="4"/>
        <v>330</v>
      </c>
    </row>
    <row r="84" spans="1:7" x14ac:dyDescent="0.25">
      <c r="A84" s="32" t="s">
        <v>11</v>
      </c>
      <c r="B84" s="5" t="s">
        <v>75</v>
      </c>
      <c r="C84" s="34" t="s">
        <v>135</v>
      </c>
      <c r="D84" s="33">
        <v>1</v>
      </c>
      <c r="E84" s="35">
        <v>35</v>
      </c>
      <c r="F84" s="33">
        <v>1</v>
      </c>
      <c r="G84" s="37">
        <f t="shared" si="4"/>
        <v>35</v>
      </c>
    </row>
    <row r="85" spans="1:7" x14ac:dyDescent="0.25">
      <c r="A85" s="32" t="s">
        <v>11</v>
      </c>
      <c r="B85" s="5" t="s">
        <v>75</v>
      </c>
      <c r="C85" s="34" t="s">
        <v>169</v>
      </c>
      <c r="D85" s="33">
        <v>1</v>
      </c>
      <c r="E85" s="35">
        <v>4</v>
      </c>
      <c r="F85" s="33">
        <v>2</v>
      </c>
      <c r="G85" s="37">
        <f t="shared" si="4"/>
        <v>8</v>
      </c>
    </row>
    <row r="86" spans="1:7" x14ac:dyDescent="0.25">
      <c r="A86" s="32" t="s">
        <v>11</v>
      </c>
      <c r="B86" s="5" t="s">
        <v>75</v>
      </c>
      <c r="C86" s="34" t="s">
        <v>168</v>
      </c>
      <c r="D86" s="33">
        <v>1</v>
      </c>
      <c r="E86" s="35">
        <v>1.6</v>
      </c>
      <c r="F86" s="33">
        <v>100</v>
      </c>
      <c r="G86" s="37">
        <f t="shared" si="4"/>
        <v>160</v>
      </c>
    </row>
    <row r="87" spans="1:7" x14ac:dyDescent="0.25">
      <c r="A87" s="32" t="s">
        <v>11</v>
      </c>
      <c r="B87" s="5" t="s">
        <v>75</v>
      </c>
      <c r="C87" s="34" t="s">
        <v>167</v>
      </c>
      <c r="D87" s="33">
        <v>1</v>
      </c>
      <c r="E87" s="35">
        <v>1.1499999999999999</v>
      </c>
      <c r="F87" s="33">
        <v>100</v>
      </c>
      <c r="G87" s="37">
        <f t="shared" si="4"/>
        <v>114.99999999999999</v>
      </c>
    </row>
    <row r="88" spans="1:7" x14ac:dyDescent="0.25">
      <c r="A88" s="32" t="s">
        <v>11</v>
      </c>
      <c r="B88" s="5" t="s">
        <v>75</v>
      </c>
      <c r="C88" s="34" t="s">
        <v>166</v>
      </c>
      <c r="D88" s="33">
        <v>1</v>
      </c>
      <c r="E88" s="35">
        <v>3</v>
      </c>
      <c r="F88" s="33">
        <v>50</v>
      </c>
      <c r="G88" s="37">
        <f t="shared" si="4"/>
        <v>150</v>
      </c>
    </row>
    <row r="89" spans="1:7" x14ac:dyDescent="0.25">
      <c r="A89" s="32" t="s">
        <v>11</v>
      </c>
      <c r="B89" s="5" t="s">
        <v>75</v>
      </c>
      <c r="C89" s="34" t="s">
        <v>165</v>
      </c>
      <c r="D89" s="33">
        <v>1</v>
      </c>
      <c r="E89" s="35">
        <v>0.4</v>
      </c>
      <c r="F89" s="33">
        <v>500</v>
      </c>
      <c r="G89" s="37">
        <f t="shared" si="4"/>
        <v>200</v>
      </c>
    </row>
    <row r="90" spans="1:7" x14ac:dyDescent="0.25">
      <c r="A90" s="32" t="s">
        <v>11</v>
      </c>
      <c r="B90" s="5" t="s">
        <v>75</v>
      </c>
      <c r="C90" s="34" t="s">
        <v>164</v>
      </c>
      <c r="D90" s="33">
        <v>1</v>
      </c>
      <c r="E90" s="35">
        <v>0.4</v>
      </c>
      <c r="F90" s="33">
        <v>500</v>
      </c>
      <c r="G90" s="37">
        <f t="shared" si="4"/>
        <v>200</v>
      </c>
    </row>
    <row r="91" spans="1:7" ht="25.5" x14ac:dyDescent="0.25">
      <c r="A91" s="32" t="s">
        <v>11</v>
      </c>
      <c r="B91" s="5" t="s">
        <v>75</v>
      </c>
      <c r="C91" s="34" t="s">
        <v>163</v>
      </c>
      <c r="D91" s="33">
        <v>1</v>
      </c>
      <c r="E91" s="35">
        <v>1.4</v>
      </c>
      <c r="F91" s="33">
        <v>50</v>
      </c>
      <c r="G91" s="37">
        <f t="shared" si="4"/>
        <v>70</v>
      </c>
    </row>
    <row r="92" spans="1:7" ht="25.5" x14ac:dyDescent="0.25">
      <c r="A92" s="32" t="s">
        <v>11</v>
      </c>
      <c r="B92" s="5" t="s">
        <v>75</v>
      </c>
      <c r="C92" s="34" t="s">
        <v>162</v>
      </c>
      <c r="D92" s="33">
        <v>1</v>
      </c>
      <c r="E92" s="35">
        <v>3.6</v>
      </c>
      <c r="F92" s="33">
        <v>50</v>
      </c>
      <c r="G92" s="37">
        <f t="shared" si="4"/>
        <v>180</v>
      </c>
    </row>
    <row r="93" spans="1:7" x14ac:dyDescent="0.25">
      <c r="A93" s="32" t="s">
        <v>11</v>
      </c>
      <c r="B93" s="5" t="s">
        <v>75</v>
      </c>
      <c r="C93" s="34" t="s">
        <v>161</v>
      </c>
      <c r="D93" s="33">
        <v>1</v>
      </c>
      <c r="E93" s="35">
        <v>5</v>
      </c>
      <c r="F93" s="33">
        <v>10</v>
      </c>
      <c r="G93" s="37">
        <f t="shared" si="4"/>
        <v>50</v>
      </c>
    </row>
    <row r="94" spans="1:7" ht="25.5" x14ac:dyDescent="0.25">
      <c r="A94" s="39" t="s">
        <v>13</v>
      </c>
      <c r="B94" s="33" t="s">
        <v>261</v>
      </c>
      <c r="C94" s="39" t="s">
        <v>160</v>
      </c>
      <c r="D94" s="33" t="s">
        <v>154</v>
      </c>
      <c r="E94" s="35">
        <v>38</v>
      </c>
      <c r="F94" s="33">
        <v>5</v>
      </c>
      <c r="G94" s="37">
        <f t="shared" si="4"/>
        <v>190</v>
      </c>
    </row>
    <row r="95" spans="1:7" ht="25.5" x14ac:dyDescent="0.25">
      <c r="A95" s="39" t="s">
        <v>13</v>
      </c>
      <c r="B95" s="33" t="s">
        <v>261</v>
      </c>
      <c r="C95" s="39" t="s">
        <v>159</v>
      </c>
      <c r="D95" s="33" t="s">
        <v>79</v>
      </c>
      <c r="E95" s="35">
        <v>153</v>
      </c>
      <c r="F95" s="33">
        <v>1</v>
      </c>
      <c r="G95" s="37">
        <f t="shared" si="4"/>
        <v>153</v>
      </c>
    </row>
    <row r="96" spans="1:7" x14ac:dyDescent="0.25">
      <c r="A96" s="39" t="s">
        <v>11</v>
      </c>
      <c r="B96" s="33" t="s">
        <v>75</v>
      </c>
      <c r="C96" s="39" t="s">
        <v>158</v>
      </c>
      <c r="D96" s="33">
        <v>1</v>
      </c>
      <c r="E96" s="35">
        <v>54</v>
      </c>
      <c r="F96" s="33">
        <v>3</v>
      </c>
      <c r="G96" s="37">
        <f t="shared" si="4"/>
        <v>162</v>
      </c>
    </row>
    <row r="97" spans="1:7" ht="25.5" x14ac:dyDescent="0.25">
      <c r="A97" s="39" t="s">
        <v>13</v>
      </c>
      <c r="B97" s="33" t="s">
        <v>261</v>
      </c>
      <c r="C97" s="39" t="s">
        <v>136</v>
      </c>
      <c r="D97" s="33" t="s">
        <v>79</v>
      </c>
      <c r="E97" s="35">
        <v>39</v>
      </c>
      <c r="F97" s="33">
        <v>1</v>
      </c>
      <c r="G97" s="37">
        <f t="shared" si="4"/>
        <v>39</v>
      </c>
    </row>
    <row r="98" spans="1:7" ht="25.5" x14ac:dyDescent="0.25">
      <c r="A98" s="39" t="s">
        <v>13</v>
      </c>
      <c r="B98" s="33" t="s">
        <v>261</v>
      </c>
      <c r="C98" s="39" t="s">
        <v>157</v>
      </c>
      <c r="D98" s="33">
        <v>1</v>
      </c>
      <c r="E98" s="35">
        <v>4.5</v>
      </c>
      <c r="F98" s="33">
        <v>12</v>
      </c>
      <c r="G98" s="37">
        <f t="shared" si="4"/>
        <v>54</v>
      </c>
    </row>
    <row r="99" spans="1:7" x14ac:dyDescent="0.25">
      <c r="A99" s="39" t="s">
        <v>11</v>
      </c>
      <c r="B99" s="33" t="s">
        <v>75</v>
      </c>
      <c r="C99" s="39" t="s">
        <v>137</v>
      </c>
      <c r="D99" s="33">
        <v>1</v>
      </c>
      <c r="E99" s="35">
        <v>35</v>
      </c>
      <c r="F99" s="33">
        <v>1</v>
      </c>
      <c r="G99" s="37">
        <f t="shared" si="4"/>
        <v>35</v>
      </c>
    </row>
    <row r="100" spans="1:7" x14ac:dyDescent="0.25">
      <c r="A100" s="39" t="s">
        <v>11</v>
      </c>
      <c r="B100" s="33" t="s">
        <v>75</v>
      </c>
      <c r="C100" s="39" t="s">
        <v>138</v>
      </c>
      <c r="D100" s="33">
        <v>1</v>
      </c>
      <c r="E100" s="35">
        <v>35</v>
      </c>
      <c r="F100" s="33">
        <v>1</v>
      </c>
      <c r="G100" s="37">
        <f t="shared" si="4"/>
        <v>35</v>
      </c>
    </row>
    <row r="101" spans="1:7" x14ac:dyDescent="0.25">
      <c r="A101" s="39" t="s">
        <v>11</v>
      </c>
      <c r="B101" s="33" t="s">
        <v>75</v>
      </c>
      <c r="C101" s="39" t="s">
        <v>139</v>
      </c>
      <c r="D101" s="33">
        <v>1</v>
      </c>
      <c r="E101" s="35">
        <v>57</v>
      </c>
      <c r="F101" s="33">
        <v>1</v>
      </c>
      <c r="G101" s="37">
        <f t="shared" si="4"/>
        <v>57</v>
      </c>
    </row>
    <row r="102" spans="1:7" x14ac:dyDescent="0.25">
      <c r="A102" s="39" t="s">
        <v>11</v>
      </c>
      <c r="B102" s="33" t="s">
        <v>75</v>
      </c>
      <c r="C102" s="39" t="s">
        <v>140</v>
      </c>
      <c r="D102" s="33">
        <v>1</v>
      </c>
      <c r="E102" s="35">
        <v>31</v>
      </c>
      <c r="F102" s="33">
        <v>1</v>
      </c>
      <c r="G102" s="37">
        <f t="shared" si="4"/>
        <v>31</v>
      </c>
    </row>
    <row r="103" spans="1:7" x14ac:dyDescent="0.25">
      <c r="A103" s="39" t="s">
        <v>11</v>
      </c>
      <c r="B103" s="33" t="s">
        <v>75</v>
      </c>
      <c r="C103" s="39" t="s">
        <v>141</v>
      </c>
      <c r="D103" s="33">
        <v>1</v>
      </c>
      <c r="E103" s="35">
        <v>37</v>
      </c>
      <c r="F103" s="33">
        <v>1</v>
      </c>
      <c r="G103" s="37">
        <f t="shared" si="4"/>
        <v>37</v>
      </c>
    </row>
    <row r="104" spans="1:7" x14ac:dyDescent="0.25">
      <c r="A104" s="39" t="s">
        <v>11</v>
      </c>
      <c r="B104" s="33" t="s">
        <v>75</v>
      </c>
      <c r="C104" s="39" t="s">
        <v>142</v>
      </c>
      <c r="D104" s="33">
        <v>1</v>
      </c>
      <c r="E104" s="35">
        <v>450</v>
      </c>
      <c r="F104" s="33">
        <v>1</v>
      </c>
      <c r="G104" s="40">
        <f t="shared" si="4"/>
        <v>450</v>
      </c>
    </row>
    <row r="105" spans="1:7" x14ac:dyDescent="0.25">
      <c r="A105" s="39" t="s">
        <v>11</v>
      </c>
      <c r="B105" s="33" t="s">
        <v>75</v>
      </c>
      <c r="C105" s="39" t="s">
        <v>143</v>
      </c>
      <c r="D105" s="33"/>
      <c r="E105" s="35"/>
      <c r="F105" s="33"/>
      <c r="G105" s="40">
        <f>E105*F105</f>
        <v>0</v>
      </c>
    </row>
    <row r="106" spans="1:7" x14ac:dyDescent="0.25">
      <c r="A106" s="39" t="s">
        <v>11</v>
      </c>
      <c r="B106" s="33" t="s">
        <v>75</v>
      </c>
      <c r="C106" s="23" t="s">
        <v>156</v>
      </c>
      <c r="D106" s="42">
        <v>1</v>
      </c>
      <c r="E106" s="29">
        <v>160</v>
      </c>
      <c r="F106" s="42">
        <v>4</v>
      </c>
      <c r="G106" s="40">
        <f t="shared" ref="G106:G169" si="5">E106*F106</f>
        <v>640</v>
      </c>
    </row>
    <row r="107" spans="1:7" x14ac:dyDescent="0.25">
      <c r="A107" s="39" t="s">
        <v>11</v>
      </c>
      <c r="B107" s="33" t="s">
        <v>75</v>
      </c>
      <c r="C107" s="23" t="s">
        <v>144</v>
      </c>
      <c r="D107" s="42">
        <v>1</v>
      </c>
      <c r="E107" s="29">
        <v>855</v>
      </c>
      <c r="F107" s="42">
        <v>1</v>
      </c>
      <c r="G107" s="40">
        <f t="shared" si="5"/>
        <v>855</v>
      </c>
    </row>
    <row r="108" spans="1:7" ht="25.5" x14ac:dyDescent="0.25">
      <c r="A108" s="39" t="s">
        <v>11</v>
      </c>
      <c r="B108" s="33" t="s">
        <v>75</v>
      </c>
      <c r="C108" s="23" t="s">
        <v>145</v>
      </c>
      <c r="D108" s="42">
        <v>1</v>
      </c>
      <c r="E108" s="29">
        <v>136</v>
      </c>
      <c r="F108" s="42">
        <v>1</v>
      </c>
      <c r="G108" s="40">
        <f t="shared" si="5"/>
        <v>136</v>
      </c>
    </row>
    <row r="109" spans="1:7" x14ac:dyDescent="0.25">
      <c r="A109" s="39" t="s">
        <v>11</v>
      </c>
      <c r="B109" s="33" t="s">
        <v>75</v>
      </c>
      <c r="C109" s="23" t="s">
        <v>146</v>
      </c>
      <c r="D109" s="42">
        <v>1</v>
      </c>
      <c r="E109" s="29">
        <v>33</v>
      </c>
      <c r="F109" s="42">
        <v>1</v>
      </c>
      <c r="G109" s="40">
        <f t="shared" si="5"/>
        <v>33</v>
      </c>
    </row>
    <row r="110" spans="1:7" ht="25.5" x14ac:dyDescent="0.25">
      <c r="A110" s="39" t="s">
        <v>11</v>
      </c>
      <c r="B110" s="33" t="s">
        <v>75</v>
      </c>
      <c r="C110" s="23" t="s">
        <v>147</v>
      </c>
      <c r="D110" s="42">
        <v>1</v>
      </c>
      <c r="E110" s="29">
        <v>1000</v>
      </c>
      <c r="F110" s="42">
        <v>1</v>
      </c>
      <c r="G110" s="40">
        <f t="shared" si="5"/>
        <v>1000</v>
      </c>
    </row>
    <row r="111" spans="1:7" x14ac:dyDescent="0.25">
      <c r="A111" s="39" t="s">
        <v>11</v>
      </c>
      <c r="B111" s="33" t="s">
        <v>75</v>
      </c>
      <c r="C111" s="23" t="s">
        <v>148</v>
      </c>
      <c r="D111" s="42"/>
      <c r="E111" s="29"/>
      <c r="F111" s="42"/>
      <c r="G111" s="40">
        <f t="shared" si="5"/>
        <v>0</v>
      </c>
    </row>
    <row r="112" spans="1:7" x14ac:dyDescent="0.25">
      <c r="A112" s="39" t="s">
        <v>11</v>
      </c>
      <c r="B112" s="33" t="s">
        <v>75</v>
      </c>
      <c r="C112" s="23" t="s">
        <v>149</v>
      </c>
      <c r="D112" s="42">
        <v>1</v>
      </c>
      <c r="E112" s="29">
        <v>790</v>
      </c>
      <c r="F112" s="42">
        <v>1</v>
      </c>
      <c r="G112" s="40">
        <f t="shared" si="5"/>
        <v>790</v>
      </c>
    </row>
    <row r="113" spans="1:7" x14ac:dyDescent="0.25">
      <c r="A113" s="39" t="s">
        <v>11</v>
      </c>
      <c r="B113" s="33" t="s">
        <v>75</v>
      </c>
      <c r="C113" s="23" t="s">
        <v>150</v>
      </c>
      <c r="D113" s="42">
        <v>1</v>
      </c>
      <c r="E113" s="29">
        <v>680</v>
      </c>
      <c r="F113" s="42">
        <v>1</v>
      </c>
      <c r="G113" s="40">
        <f t="shared" si="5"/>
        <v>680</v>
      </c>
    </row>
    <row r="114" spans="1:7" x14ac:dyDescent="0.25">
      <c r="A114" s="39" t="s">
        <v>11</v>
      </c>
      <c r="B114" s="33" t="s">
        <v>75</v>
      </c>
      <c r="C114" s="23" t="s">
        <v>151</v>
      </c>
      <c r="D114" s="42">
        <v>1</v>
      </c>
      <c r="E114" s="29">
        <v>280</v>
      </c>
      <c r="F114" s="42">
        <v>1</v>
      </c>
      <c r="G114" s="40">
        <f t="shared" si="5"/>
        <v>280</v>
      </c>
    </row>
    <row r="115" spans="1:7" x14ac:dyDescent="0.25">
      <c r="A115" s="39" t="s">
        <v>11</v>
      </c>
      <c r="B115" s="33" t="s">
        <v>75</v>
      </c>
      <c r="C115" s="23" t="s">
        <v>152</v>
      </c>
      <c r="D115" s="42">
        <v>1</v>
      </c>
      <c r="E115" s="29">
        <v>900</v>
      </c>
      <c r="F115" s="42">
        <v>1</v>
      </c>
      <c r="G115" s="40">
        <f t="shared" si="5"/>
        <v>900</v>
      </c>
    </row>
    <row r="116" spans="1:7" x14ac:dyDescent="0.25">
      <c r="A116" s="39" t="s">
        <v>11</v>
      </c>
      <c r="B116" s="33" t="s">
        <v>75</v>
      </c>
      <c r="C116" s="23" t="s">
        <v>153</v>
      </c>
      <c r="D116" s="42">
        <v>1</v>
      </c>
      <c r="E116" s="29">
        <v>1600</v>
      </c>
      <c r="F116" s="42">
        <v>1</v>
      </c>
      <c r="G116" s="40">
        <f t="shared" si="5"/>
        <v>1600</v>
      </c>
    </row>
    <row r="117" spans="1:7" x14ac:dyDescent="0.25">
      <c r="A117" s="39" t="s">
        <v>11</v>
      </c>
      <c r="B117" s="33" t="s">
        <v>75</v>
      </c>
      <c r="C117" s="23" t="s">
        <v>155</v>
      </c>
      <c r="D117" s="42">
        <v>1</v>
      </c>
      <c r="E117" s="29">
        <v>71</v>
      </c>
      <c r="F117" s="42">
        <v>10</v>
      </c>
      <c r="G117" s="40">
        <f t="shared" si="5"/>
        <v>710</v>
      </c>
    </row>
    <row r="118" spans="1:7" x14ac:dyDescent="0.25">
      <c r="A118" s="39" t="s">
        <v>11</v>
      </c>
      <c r="B118" s="33" t="s">
        <v>75</v>
      </c>
      <c r="C118" s="23" t="s">
        <v>248</v>
      </c>
      <c r="D118" s="42">
        <v>1</v>
      </c>
      <c r="E118" s="29">
        <v>5</v>
      </c>
      <c r="F118" s="42">
        <v>5</v>
      </c>
      <c r="G118" s="40">
        <f t="shared" si="5"/>
        <v>25</v>
      </c>
    </row>
    <row r="119" spans="1:7" x14ac:dyDescent="0.25">
      <c r="A119" s="39" t="s">
        <v>11</v>
      </c>
      <c r="B119" s="33" t="s">
        <v>75</v>
      </c>
      <c r="C119" s="23" t="s">
        <v>183</v>
      </c>
      <c r="D119" s="42">
        <v>1</v>
      </c>
      <c r="E119" s="29">
        <v>146</v>
      </c>
      <c r="F119" s="42">
        <v>1</v>
      </c>
      <c r="G119" s="40">
        <f t="shared" si="5"/>
        <v>146</v>
      </c>
    </row>
    <row r="120" spans="1:7" x14ac:dyDescent="0.25">
      <c r="A120" s="39" t="s">
        <v>11</v>
      </c>
      <c r="B120" s="33" t="s">
        <v>75</v>
      </c>
      <c r="C120" s="23" t="s">
        <v>247</v>
      </c>
      <c r="D120" s="42">
        <v>1</v>
      </c>
      <c r="E120" s="29">
        <v>45</v>
      </c>
      <c r="F120" s="42">
        <v>3</v>
      </c>
      <c r="G120" s="40">
        <f t="shared" si="5"/>
        <v>135</v>
      </c>
    </row>
    <row r="121" spans="1:7" x14ac:dyDescent="0.25">
      <c r="A121" s="39" t="s">
        <v>11</v>
      </c>
      <c r="B121" s="33" t="s">
        <v>75</v>
      </c>
      <c r="C121" s="23" t="s">
        <v>184</v>
      </c>
      <c r="D121" s="42">
        <v>1</v>
      </c>
      <c r="E121" s="29">
        <v>158</v>
      </c>
      <c r="F121" s="42">
        <v>1</v>
      </c>
      <c r="G121" s="40">
        <f t="shared" si="5"/>
        <v>158</v>
      </c>
    </row>
    <row r="122" spans="1:7" x14ac:dyDescent="0.25">
      <c r="A122" s="39" t="s">
        <v>11</v>
      </c>
      <c r="B122" s="33" t="s">
        <v>75</v>
      </c>
      <c r="C122" s="23" t="s">
        <v>185</v>
      </c>
      <c r="D122" s="42">
        <v>1</v>
      </c>
      <c r="E122" s="29">
        <v>179</v>
      </c>
      <c r="F122" s="42">
        <v>1</v>
      </c>
      <c r="G122" s="40">
        <f t="shared" si="5"/>
        <v>179</v>
      </c>
    </row>
    <row r="123" spans="1:7" ht="25.5" x14ac:dyDescent="0.25">
      <c r="A123" s="39" t="s">
        <v>11</v>
      </c>
      <c r="B123" s="33" t="s">
        <v>75</v>
      </c>
      <c r="C123" s="23" t="s">
        <v>186</v>
      </c>
      <c r="D123" s="42">
        <v>1</v>
      </c>
      <c r="E123" s="29">
        <v>90</v>
      </c>
      <c r="F123" s="42">
        <v>1</v>
      </c>
      <c r="G123" s="40">
        <f t="shared" si="5"/>
        <v>90</v>
      </c>
    </row>
    <row r="124" spans="1:7" x14ac:dyDescent="0.25">
      <c r="A124" s="39" t="s">
        <v>11</v>
      </c>
      <c r="B124" s="33" t="s">
        <v>75</v>
      </c>
      <c r="C124" s="23" t="s">
        <v>187</v>
      </c>
      <c r="D124" s="42">
        <v>1</v>
      </c>
      <c r="E124" s="29">
        <v>130</v>
      </c>
      <c r="F124" s="42">
        <v>1</v>
      </c>
      <c r="G124" s="40">
        <f t="shared" si="5"/>
        <v>130</v>
      </c>
    </row>
    <row r="125" spans="1:7" x14ac:dyDescent="0.25">
      <c r="A125" s="39" t="s">
        <v>11</v>
      </c>
      <c r="B125" s="33" t="s">
        <v>75</v>
      </c>
      <c r="C125" s="23" t="s">
        <v>188</v>
      </c>
      <c r="D125" s="42">
        <v>1</v>
      </c>
      <c r="E125" s="29">
        <v>17</v>
      </c>
      <c r="F125" s="42">
        <v>1</v>
      </c>
      <c r="G125" s="40">
        <f t="shared" si="5"/>
        <v>17</v>
      </c>
    </row>
    <row r="126" spans="1:7" ht="25.5" x14ac:dyDescent="0.25">
      <c r="A126" s="23" t="s">
        <v>13</v>
      </c>
      <c r="B126" s="42" t="s">
        <v>261</v>
      </c>
      <c r="C126" s="23" t="s">
        <v>189</v>
      </c>
      <c r="D126" s="42">
        <v>1</v>
      </c>
      <c r="E126" s="29">
        <v>10</v>
      </c>
      <c r="F126" s="42">
        <v>1</v>
      </c>
      <c r="G126" s="40">
        <f t="shared" si="5"/>
        <v>10</v>
      </c>
    </row>
    <row r="127" spans="1:7" ht="25.5" x14ac:dyDescent="0.25">
      <c r="A127" s="23" t="s">
        <v>13</v>
      </c>
      <c r="B127" s="42" t="s">
        <v>261</v>
      </c>
      <c r="C127" s="23" t="s">
        <v>190</v>
      </c>
      <c r="D127" s="42">
        <v>1</v>
      </c>
      <c r="E127" s="29">
        <v>8</v>
      </c>
      <c r="F127" s="42">
        <v>1</v>
      </c>
      <c r="G127" s="40">
        <f t="shared" si="5"/>
        <v>8</v>
      </c>
    </row>
    <row r="128" spans="1:7" ht="25.5" x14ac:dyDescent="0.25">
      <c r="A128" s="23" t="s">
        <v>13</v>
      </c>
      <c r="B128" s="42" t="s">
        <v>261</v>
      </c>
      <c r="C128" s="23" t="s">
        <v>191</v>
      </c>
      <c r="D128" s="42">
        <v>1</v>
      </c>
      <c r="E128" s="29">
        <v>12</v>
      </c>
      <c r="F128" s="42">
        <v>1</v>
      </c>
      <c r="G128" s="40">
        <f t="shared" si="5"/>
        <v>12</v>
      </c>
    </row>
    <row r="129" spans="1:7" x14ac:dyDescent="0.25">
      <c r="A129" s="23" t="s">
        <v>11</v>
      </c>
      <c r="B129" s="42" t="s">
        <v>75</v>
      </c>
      <c r="C129" s="23" t="s">
        <v>200</v>
      </c>
      <c r="D129" s="42">
        <v>1</v>
      </c>
      <c r="E129" s="29">
        <v>10</v>
      </c>
      <c r="F129" s="42">
        <v>4</v>
      </c>
      <c r="G129" s="40">
        <f t="shared" si="5"/>
        <v>40</v>
      </c>
    </row>
    <row r="130" spans="1:7" x14ac:dyDescent="0.25">
      <c r="A130" s="23" t="s">
        <v>11</v>
      </c>
      <c r="B130" s="42" t="s">
        <v>75</v>
      </c>
      <c r="C130" s="23" t="s">
        <v>199</v>
      </c>
      <c r="D130" s="42">
        <v>1</v>
      </c>
      <c r="E130" s="29">
        <v>22</v>
      </c>
      <c r="F130" s="42">
        <v>4</v>
      </c>
      <c r="G130" s="40">
        <f t="shared" si="5"/>
        <v>88</v>
      </c>
    </row>
    <row r="131" spans="1:7" x14ac:dyDescent="0.25">
      <c r="A131" s="23" t="s">
        <v>11</v>
      </c>
      <c r="B131" s="42" t="s">
        <v>75</v>
      </c>
      <c r="C131" s="23" t="s">
        <v>198</v>
      </c>
      <c r="D131" s="42">
        <v>1</v>
      </c>
      <c r="E131" s="29">
        <v>12</v>
      </c>
      <c r="F131" s="42">
        <v>8</v>
      </c>
      <c r="G131" s="40">
        <f t="shared" si="5"/>
        <v>96</v>
      </c>
    </row>
    <row r="132" spans="1:7" x14ac:dyDescent="0.25">
      <c r="A132" s="23" t="s">
        <v>11</v>
      </c>
      <c r="B132" s="42" t="s">
        <v>75</v>
      </c>
      <c r="C132" s="23" t="s">
        <v>197</v>
      </c>
      <c r="D132" s="42">
        <v>1</v>
      </c>
      <c r="E132" s="29">
        <v>5</v>
      </c>
      <c r="F132" s="42">
        <v>4</v>
      </c>
      <c r="G132" s="40">
        <f t="shared" si="5"/>
        <v>20</v>
      </c>
    </row>
    <row r="133" spans="1:7" x14ac:dyDescent="0.25">
      <c r="A133" s="23" t="s">
        <v>11</v>
      </c>
      <c r="B133" s="42" t="s">
        <v>75</v>
      </c>
      <c r="C133" s="23" t="s">
        <v>192</v>
      </c>
      <c r="D133" s="42">
        <v>1</v>
      </c>
      <c r="E133" s="29">
        <v>80</v>
      </c>
      <c r="F133" s="42">
        <v>1</v>
      </c>
      <c r="G133" s="40">
        <f t="shared" si="5"/>
        <v>80</v>
      </c>
    </row>
    <row r="134" spans="1:7" x14ac:dyDescent="0.25">
      <c r="A134" s="23" t="s">
        <v>11</v>
      </c>
      <c r="B134" s="42" t="s">
        <v>75</v>
      </c>
      <c r="C134" s="23" t="s">
        <v>193</v>
      </c>
      <c r="D134" s="42">
        <v>1</v>
      </c>
      <c r="E134" s="29">
        <v>150</v>
      </c>
      <c r="F134" s="42">
        <v>1</v>
      </c>
      <c r="G134" s="40">
        <f t="shared" si="5"/>
        <v>150</v>
      </c>
    </row>
    <row r="135" spans="1:7" x14ac:dyDescent="0.25">
      <c r="A135" s="23" t="s">
        <v>11</v>
      </c>
      <c r="B135" s="42" t="s">
        <v>75</v>
      </c>
      <c r="C135" s="23" t="s">
        <v>194</v>
      </c>
      <c r="D135" s="42">
        <v>1</v>
      </c>
      <c r="E135" s="29">
        <v>150</v>
      </c>
      <c r="F135" s="42">
        <v>1</v>
      </c>
      <c r="G135" s="40">
        <f t="shared" si="5"/>
        <v>150</v>
      </c>
    </row>
    <row r="136" spans="1:7" x14ac:dyDescent="0.25">
      <c r="A136" s="23" t="s">
        <v>11</v>
      </c>
      <c r="B136" s="42" t="s">
        <v>75</v>
      </c>
      <c r="C136" s="23" t="s">
        <v>195</v>
      </c>
      <c r="D136" s="42">
        <v>1</v>
      </c>
      <c r="E136" s="29">
        <v>10</v>
      </c>
      <c r="F136" s="42">
        <v>1</v>
      </c>
      <c r="G136" s="40">
        <f t="shared" si="5"/>
        <v>10</v>
      </c>
    </row>
    <row r="137" spans="1:7" x14ac:dyDescent="0.25">
      <c r="A137" s="23" t="s">
        <v>11</v>
      </c>
      <c r="B137" s="42" t="s">
        <v>75</v>
      </c>
      <c r="C137" s="23" t="s">
        <v>196</v>
      </c>
      <c r="D137" s="42">
        <v>1</v>
      </c>
      <c r="E137" s="29">
        <v>60</v>
      </c>
      <c r="F137" s="42">
        <v>1</v>
      </c>
      <c r="G137" s="40">
        <f t="shared" si="5"/>
        <v>60</v>
      </c>
    </row>
    <row r="138" spans="1:7" x14ac:dyDescent="0.25">
      <c r="A138" s="23" t="s">
        <v>11</v>
      </c>
      <c r="B138" s="42" t="s">
        <v>75</v>
      </c>
      <c r="C138" s="23" t="s">
        <v>201</v>
      </c>
      <c r="D138" s="42"/>
      <c r="E138" s="29"/>
      <c r="F138" s="42"/>
      <c r="G138" s="40">
        <f t="shared" si="5"/>
        <v>0</v>
      </c>
    </row>
    <row r="139" spans="1:7" x14ac:dyDescent="0.25">
      <c r="A139" s="23" t="s">
        <v>11</v>
      </c>
      <c r="B139" s="42" t="s">
        <v>75</v>
      </c>
      <c r="C139" s="23" t="s">
        <v>202</v>
      </c>
      <c r="D139" s="42"/>
      <c r="E139" s="29"/>
      <c r="F139" s="42"/>
      <c r="G139" s="40">
        <f t="shared" si="5"/>
        <v>0</v>
      </c>
    </row>
    <row r="140" spans="1:7" x14ac:dyDescent="0.25">
      <c r="A140" s="23" t="s">
        <v>11</v>
      </c>
      <c r="B140" s="42" t="s">
        <v>75</v>
      </c>
      <c r="C140" s="23" t="s">
        <v>203</v>
      </c>
      <c r="D140" s="42"/>
      <c r="E140" s="29"/>
      <c r="F140" s="42"/>
      <c r="G140" s="40">
        <f t="shared" si="5"/>
        <v>0</v>
      </c>
    </row>
    <row r="141" spans="1:7" x14ac:dyDescent="0.25">
      <c r="A141" s="23" t="s">
        <v>11</v>
      </c>
      <c r="B141" s="42" t="s">
        <v>75</v>
      </c>
      <c r="C141" s="23" t="s">
        <v>204</v>
      </c>
      <c r="D141" s="42">
        <v>1</v>
      </c>
      <c r="E141" s="29">
        <v>1500</v>
      </c>
      <c r="F141" s="42">
        <v>1</v>
      </c>
      <c r="G141" s="40">
        <f t="shared" si="5"/>
        <v>1500</v>
      </c>
    </row>
    <row r="142" spans="1:7" x14ac:dyDescent="0.25">
      <c r="A142" s="23" t="s">
        <v>11</v>
      </c>
      <c r="B142" s="42" t="s">
        <v>75</v>
      </c>
      <c r="C142" s="23" t="s">
        <v>205</v>
      </c>
      <c r="D142" s="42">
        <v>1</v>
      </c>
      <c r="E142" s="29">
        <v>5</v>
      </c>
      <c r="F142" s="42">
        <v>1</v>
      </c>
      <c r="G142" s="40">
        <f t="shared" si="5"/>
        <v>5</v>
      </c>
    </row>
    <row r="143" spans="1:7" x14ac:dyDescent="0.25">
      <c r="A143" s="23" t="s">
        <v>11</v>
      </c>
      <c r="B143" s="42" t="s">
        <v>75</v>
      </c>
      <c r="C143" s="23" t="s">
        <v>206</v>
      </c>
      <c r="D143" s="42">
        <v>1</v>
      </c>
      <c r="E143" s="29">
        <v>10</v>
      </c>
      <c r="F143" s="42">
        <v>1</v>
      </c>
      <c r="G143" s="40">
        <f t="shared" si="5"/>
        <v>10</v>
      </c>
    </row>
    <row r="144" spans="1:7" x14ac:dyDescent="0.25">
      <c r="A144" s="23" t="s">
        <v>11</v>
      </c>
      <c r="B144" s="42" t="s">
        <v>75</v>
      </c>
      <c r="C144" s="23" t="s">
        <v>207</v>
      </c>
      <c r="D144" s="42">
        <v>1</v>
      </c>
      <c r="E144" s="29">
        <v>80</v>
      </c>
      <c r="F144" s="42">
        <v>1</v>
      </c>
      <c r="G144" s="40">
        <f t="shared" si="5"/>
        <v>80</v>
      </c>
    </row>
    <row r="145" spans="1:7" x14ac:dyDescent="0.25">
      <c r="A145" s="23" t="s">
        <v>11</v>
      </c>
      <c r="B145" s="42" t="s">
        <v>75</v>
      </c>
      <c r="C145" s="23" t="s">
        <v>249</v>
      </c>
      <c r="D145" s="42">
        <v>1</v>
      </c>
      <c r="E145" s="29">
        <v>68</v>
      </c>
      <c r="F145" s="42">
        <v>6</v>
      </c>
      <c r="G145" s="40">
        <f t="shared" si="5"/>
        <v>408</v>
      </c>
    </row>
    <row r="146" spans="1:7" x14ac:dyDescent="0.25">
      <c r="A146" s="23" t="s">
        <v>11</v>
      </c>
      <c r="B146" s="42" t="s">
        <v>75</v>
      </c>
      <c r="C146" s="23" t="s">
        <v>260</v>
      </c>
      <c r="D146" s="42">
        <v>1</v>
      </c>
      <c r="E146" s="29">
        <v>203</v>
      </c>
      <c r="F146" s="42">
        <v>10</v>
      </c>
      <c r="G146" s="40">
        <f t="shared" si="5"/>
        <v>2030</v>
      </c>
    </row>
    <row r="147" spans="1:7" x14ac:dyDescent="0.25">
      <c r="A147" s="23" t="s">
        <v>11</v>
      </c>
      <c r="B147" s="42" t="s">
        <v>75</v>
      </c>
      <c r="C147" s="23" t="s">
        <v>259</v>
      </c>
      <c r="D147" s="42">
        <v>1</v>
      </c>
      <c r="E147" s="29">
        <v>32</v>
      </c>
      <c r="F147" s="42">
        <v>5</v>
      </c>
      <c r="G147" s="40">
        <f t="shared" si="5"/>
        <v>160</v>
      </c>
    </row>
    <row r="148" spans="1:7" x14ac:dyDescent="0.25">
      <c r="A148" s="23" t="s">
        <v>11</v>
      </c>
      <c r="B148" s="42" t="s">
        <v>75</v>
      </c>
      <c r="C148" s="23" t="s">
        <v>258</v>
      </c>
      <c r="D148" s="42">
        <v>1</v>
      </c>
      <c r="E148" s="29">
        <v>30</v>
      </c>
      <c r="F148" s="42">
        <v>5</v>
      </c>
      <c r="G148" s="40">
        <f t="shared" si="5"/>
        <v>150</v>
      </c>
    </row>
    <row r="149" spans="1:7" x14ac:dyDescent="0.25">
      <c r="A149" s="23" t="s">
        <v>11</v>
      </c>
      <c r="B149" s="42" t="s">
        <v>75</v>
      </c>
      <c r="C149" s="23" t="s">
        <v>256</v>
      </c>
      <c r="D149" s="42">
        <v>1</v>
      </c>
      <c r="E149" s="29">
        <v>30</v>
      </c>
      <c r="F149" s="42">
        <v>5</v>
      </c>
      <c r="G149" s="40">
        <f t="shared" si="5"/>
        <v>150</v>
      </c>
    </row>
    <row r="150" spans="1:7" x14ac:dyDescent="0.25">
      <c r="A150" s="23" t="s">
        <v>11</v>
      </c>
      <c r="B150" s="42" t="s">
        <v>75</v>
      </c>
      <c r="C150" s="23" t="s">
        <v>208</v>
      </c>
      <c r="D150" s="42">
        <v>1</v>
      </c>
      <c r="E150" s="29">
        <v>7</v>
      </c>
      <c r="F150" s="42">
        <v>1</v>
      </c>
      <c r="G150" s="40">
        <f t="shared" si="5"/>
        <v>7</v>
      </c>
    </row>
    <row r="151" spans="1:7" x14ac:dyDescent="0.25">
      <c r="A151" s="23" t="s">
        <v>11</v>
      </c>
      <c r="B151" s="42" t="s">
        <v>75</v>
      </c>
      <c r="C151" s="23" t="s">
        <v>257</v>
      </c>
      <c r="D151" s="42">
        <v>1</v>
      </c>
      <c r="E151" s="29">
        <v>8</v>
      </c>
      <c r="F151" s="42">
        <v>24</v>
      </c>
      <c r="G151" s="40">
        <f t="shared" si="5"/>
        <v>192</v>
      </c>
    </row>
    <row r="152" spans="1:7" x14ac:dyDescent="0.25">
      <c r="A152" s="23" t="s">
        <v>11</v>
      </c>
      <c r="B152" s="42" t="s">
        <v>75</v>
      </c>
      <c r="C152" s="23" t="s">
        <v>255</v>
      </c>
      <c r="D152" s="42">
        <v>1</v>
      </c>
      <c r="E152" s="29">
        <v>19</v>
      </c>
      <c r="F152" s="42">
        <v>15</v>
      </c>
      <c r="G152" s="40">
        <f t="shared" si="5"/>
        <v>285</v>
      </c>
    </row>
    <row r="153" spans="1:7" x14ac:dyDescent="0.25">
      <c r="A153" s="23" t="s">
        <v>11</v>
      </c>
      <c r="B153" s="42" t="s">
        <v>75</v>
      </c>
      <c r="C153" s="23" t="s">
        <v>209</v>
      </c>
      <c r="D153" s="42">
        <v>1</v>
      </c>
      <c r="E153" s="29">
        <v>11</v>
      </c>
      <c r="F153" s="42">
        <v>1</v>
      </c>
      <c r="G153" s="40">
        <f t="shared" si="5"/>
        <v>11</v>
      </c>
    </row>
    <row r="154" spans="1:7" x14ac:dyDescent="0.25">
      <c r="A154" s="23" t="s">
        <v>11</v>
      </c>
      <c r="B154" s="42" t="s">
        <v>75</v>
      </c>
      <c r="C154" s="23" t="s">
        <v>254</v>
      </c>
      <c r="D154" s="42">
        <v>1</v>
      </c>
      <c r="E154" s="29">
        <v>1</v>
      </c>
      <c r="F154" s="42">
        <v>20</v>
      </c>
      <c r="G154" s="40">
        <f t="shared" si="5"/>
        <v>20</v>
      </c>
    </row>
    <row r="155" spans="1:7" ht="25.5" x14ac:dyDescent="0.25">
      <c r="A155" s="23" t="s">
        <v>13</v>
      </c>
      <c r="B155" s="42" t="s">
        <v>261</v>
      </c>
      <c r="C155" s="23" t="s">
        <v>210</v>
      </c>
      <c r="D155" s="42">
        <v>1</v>
      </c>
      <c r="E155" s="29">
        <v>5</v>
      </c>
      <c r="F155" s="42">
        <v>1</v>
      </c>
      <c r="G155" s="40">
        <f t="shared" si="5"/>
        <v>5</v>
      </c>
    </row>
    <row r="156" spans="1:7" x14ac:dyDescent="0.25">
      <c r="A156" s="23" t="s">
        <v>11</v>
      </c>
      <c r="B156" s="42" t="s">
        <v>75</v>
      </c>
      <c r="C156" s="23" t="s">
        <v>211</v>
      </c>
      <c r="D156" s="42">
        <v>1</v>
      </c>
      <c r="E156" s="29">
        <v>182</v>
      </c>
      <c r="F156" s="42">
        <v>1</v>
      </c>
      <c r="G156" s="40">
        <f t="shared" si="5"/>
        <v>182</v>
      </c>
    </row>
    <row r="157" spans="1:7" x14ac:dyDescent="0.25">
      <c r="A157" s="23" t="s">
        <v>11</v>
      </c>
      <c r="B157" s="42" t="s">
        <v>75</v>
      </c>
      <c r="C157" s="23" t="s">
        <v>212</v>
      </c>
      <c r="D157" s="42">
        <v>1</v>
      </c>
      <c r="E157" s="29">
        <v>255</v>
      </c>
      <c r="F157" s="42">
        <v>1</v>
      </c>
      <c r="G157" s="40">
        <f t="shared" si="5"/>
        <v>255</v>
      </c>
    </row>
    <row r="158" spans="1:7" x14ac:dyDescent="0.25">
      <c r="A158" s="23" t="s">
        <v>11</v>
      </c>
      <c r="B158" s="42" t="s">
        <v>75</v>
      </c>
      <c r="C158" s="23" t="s">
        <v>213</v>
      </c>
      <c r="D158" s="42">
        <v>1</v>
      </c>
      <c r="E158" s="29">
        <v>117</v>
      </c>
      <c r="F158" s="42">
        <v>1</v>
      </c>
      <c r="G158" s="40">
        <f t="shared" si="5"/>
        <v>117</v>
      </c>
    </row>
    <row r="159" spans="1:7" ht="25.5" x14ac:dyDescent="0.25">
      <c r="A159" s="23" t="s">
        <v>11</v>
      </c>
      <c r="B159" s="42" t="s">
        <v>75</v>
      </c>
      <c r="C159" s="23" t="s">
        <v>214</v>
      </c>
      <c r="D159" s="42">
        <v>1</v>
      </c>
      <c r="E159" s="29">
        <v>154</v>
      </c>
      <c r="F159" s="42">
        <v>1</v>
      </c>
      <c r="G159" s="40">
        <f t="shared" si="5"/>
        <v>154</v>
      </c>
    </row>
    <row r="160" spans="1:7" x14ac:dyDescent="0.25">
      <c r="A160" s="23" t="s">
        <v>11</v>
      </c>
      <c r="B160" s="42" t="s">
        <v>75</v>
      </c>
      <c r="C160" s="23" t="s">
        <v>226</v>
      </c>
      <c r="D160" s="42">
        <v>1</v>
      </c>
      <c r="E160" s="29">
        <v>170</v>
      </c>
      <c r="F160" s="42">
        <v>6</v>
      </c>
      <c r="G160" s="40">
        <f t="shared" si="5"/>
        <v>1020</v>
      </c>
    </row>
    <row r="161" spans="1:7" x14ac:dyDescent="0.25">
      <c r="A161" s="23" t="s">
        <v>11</v>
      </c>
      <c r="B161" s="42" t="s">
        <v>75</v>
      </c>
      <c r="C161" s="23" t="s">
        <v>225</v>
      </c>
      <c r="D161" s="42">
        <v>1</v>
      </c>
      <c r="E161" s="29">
        <v>170</v>
      </c>
      <c r="F161" s="42">
        <v>6</v>
      </c>
      <c r="G161" s="40">
        <f t="shared" si="5"/>
        <v>1020</v>
      </c>
    </row>
    <row r="162" spans="1:7" x14ac:dyDescent="0.25">
      <c r="A162" s="23" t="s">
        <v>11</v>
      </c>
      <c r="B162" s="42" t="s">
        <v>75</v>
      </c>
      <c r="C162" s="23" t="s">
        <v>224</v>
      </c>
      <c r="D162" s="42">
        <v>1</v>
      </c>
      <c r="E162" s="29">
        <v>4</v>
      </c>
      <c r="F162" s="42">
        <v>20</v>
      </c>
      <c r="G162" s="40">
        <f t="shared" si="5"/>
        <v>80</v>
      </c>
    </row>
    <row r="163" spans="1:7" x14ac:dyDescent="0.25">
      <c r="A163" s="23" t="s">
        <v>11</v>
      </c>
      <c r="B163" s="42" t="s">
        <v>75</v>
      </c>
      <c r="C163" s="23" t="s">
        <v>223</v>
      </c>
      <c r="D163" s="42">
        <v>1</v>
      </c>
      <c r="E163" s="29">
        <v>3</v>
      </c>
      <c r="F163" s="42">
        <v>20</v>
      </c>
      <c r="G163" s="40">
        <f t="shared" si="5"/>
        <v>60</v>
      </c>
    </row>
    <row r="164" spans="1:7" x14ac:dyDescent="0.25">
      <c r="A164" s="23" t="s">
        <v>11</v>
      </c>
      <c r="B164" s="42" t="s">
        <v>75</v>
      </c>
      <c r="C164" s="23" t="s">
        <v>222</v>
      </c>
      <c r="D164" s="42" t="s">
        <v>83</v>
      </c>
      <c r="E164" s="29">
        <v>108</v>
      </c>
      <c r="F164" s="42">
        <v>2</v>
      </c>
      <c r="G164" s="40">
        <f t="shared" si="5"/>
        <v>216</v>
      </c>
    </row>
    <row r="165" spans="1:7" x14ac:dyDescent="0.25">
      <c r="A165" s="23" t="s">
        <v>11</v>
      </c>
      <c r="B165" s="42" t="s">
        <v>75</v>
      </c>
      <c r="C165" s="23" t="s">
        <v>221</v>
      </c>
      <c r="D165" s="42">
        <v>1</v>
      </c>
      <c r="E165" s="29">
        <v>2.25</v>
      </c>
      <c r="F165" s="42">
        <v>20</v>
      </c>
      <c r="G165" s="40">
        <f t="shared" si="5"/>
        <v>45</v>
      </c>
    </row>
    <row r="166" spans="1:7" x14ac:dyDescent="0.25">
      <c r="A166" s="23" t="s">
        <v>11</v>
      </c>
      <c r="B166" s="42" t="s">
        <v>75</v>
      </c>
      <c r="C166" s="23" t="s">
        <v>220</v>
      </c>
      <c r="D166" s="42" t="s">
        <v>78</v>
      </c>
      <c r="E166" s="29">
        <v>4</v>
      </c>
      <c r="F166" s="42">
        <v>18</v>
      </c>
      <c r="G166" s="40">
        <f t="shared" si="5"/>
        <v>72</v>
      </c>
    </row>
    <row r="167" spans="1:7" x14ac:dyDescent="0.25">
      <c r="A167" s="23" t="s">
        <v>11</v>
      </c>
      <c r="B167" s="42" t="s">
        <v>75</v>
      </c>
      <c r="C167" s="23" t="s">
        <v>219</v>
      </c>
      <c r="D167" s="42">
        <v>1</v>
      </c>
      <c r="E167" s="29">
        <v>10</v>
      </c>
      <c r="F167" s="42">
        <v>12</v>
      </c>
      <c r="G167" s="40">
        <f t="shared" si="5"/>
        <v>120</v>
      </c>
    </row>
    <row r="168" spans="1:7" ht="25.5" x14ac:dyDescent="0.25">
      <c r="A168" s="23" t="s">
        <v>13</v>
      </c>
      <c r="B168" s="42" t="s">
        <v>261</v>
      </c>
      <c r="C168" s="23" t="s">
        <v>215</v>
      </c>
      <c r="D168" s="42">
        <v>1</v>
      </c>
      <c r="E168" s="29">
        <v>40</v>
      </c>
      <c r="F168" s="42">
        <v>1</v>
      </c>
      <c r="G168" s="40">
        <f t="shared" si="5"/>
        <v>40</v>
      </c>
    </row>
    <row r="169" spans="1:7" ht="25.5" x14ac:dyDescent="0.25">
      <c r="A169" s="23" t="s">
        <v>13</v>
      </c>
      <c r="B169" s="42" t="s">
        <v>261</v>
      </c>
      <c r="C169" s="23" t="s">
        <v>216</v>
      </c>
      <c r="D169" s="42">
        <v>1</v>
      </c>
      <c r="E169" s="29">
        <v>5.5</v>
      </c>
      <c r="F169" s="42">
        <v>1</v>
      </c>
      <c r="G169" s="40">
        <f t="shared" si="5"/>
        <v>5.5</v>
      </c>
    </row>
    <row r="170" spans="1:7" x14ac:dyDescent="0.25">
      <c r="A170" s="23" t="s">
        <v>11</v>
      </c>
      <c r="B170" s="42" t="s">
        <v>75</v>
      </c>
      <c r="C170" s="23" t="s">
        <v>218</v>
      </c>
      <c r="D170" s="42">
        <v>1</v>
      </c>
      <c r="E170" s="29">
        <v>3</v>
      </c>
      <c r="F170" s="42">
        <v>20</v>
      </c>
      <c r="G170" s="40">
        <f t="shared" ref="G170:G195" si="6">E170*F170</f>
        <v>60</v>
      </c>
    </row>
    <row r="171" spans="1:7" x14ac:dyDescent="0.25">
      <c r="A171" s="23" t="s">
        <v>11</v>
      </c>
      <c r="B171" s="42" t="s">
        <v>75</v>
      </c>
      <c r="C171" s="23" t="s">
        <v>217</v>
      </c>
      <c r="D171" s="42">
        <v>1</v>
      </c>
      <c r="E171" s="29">
        <v>0.5</v>
      </c>
      <c r="F171" s="42">
        <v>20</v>
      </c>
      <c r="G171" s="40">
        <f t="shared" si="6"/>
        <v>10</v>
      </c>
    </row>
    <row r="172" spans="1:7" x14ac:dyDescent="0.25">
      <c r="A172" s="23" t="s">
        <v>11</v>
      </c>
      <c r="B172" s="42" t="s">
        <v>75</v>
      </c>
      <c r="C172" s="23" t="s">
        <v>253</v>
      </c>
      <c r="D172" s="42">
        <v>1</v>
      </c>
      <c r="E172" s="29">
        <v>15</v>
      </c>
      <c r="F172" s="42">
        <v>15</v>
      </c>
      <c r="G172" s="40">
        <f t="shared" si="6"/>
        <v>225</v>
      </c>
    </row>
    <row r="173" spans="1:7" x14ac:dyDescent="0.25">
      <c r="A173" s="23" t="s">
        <v>11</v>
      </c>
      <c r="B173" s="42" t="s">
        <v>75</v>
      </c>
      <c r="C173" s="23" t="s">
        <v>227</v>
      </c>
      <c r="D173" s="42" t="s">
        <v>77</v>
      </c>
      <c r="E173" s="29">
        <v>17</v>
      </c>
      <c r="F173" s="42">
        <v>1</v>
      </c>
      <c r="G173" s="40">
        <f t="shared" si="6"/>
        <v>17</v>
      </c>
    </row>
    <row r="174" spans="1:7" ht="25.5" x14ac:dyDescent="0.25">
      <c r="A174" s="23" t="s">
        <v>13</v>
      </c>
      <c r="B174" s="42" t="s">
        <v>261</v>
      </c>
      <c r="C174" s="23" t="s">
        <v>228</v>
      </c>
      <c r="D174" s="42" t="s">
        <v>79</v>
      </c>
      <c r="E174" s="29">
        <v>98</v>
      </c>
      <c r="F174" s="42">
        <v>1</v>
      </c>
      <c r="G174" s="40">
        <f t="shared" si="6"/>
        <v>98</v>
      </c>
    </row>
    <row r="175" spans="1:7" ht="25.5" x14ac:dyDescent="0.25">
      <c r="A175" s="23" t="s">
        <v>13</v>
      </c>
      <c r="B175" s="42" t="s">
        <v>261</v>
      </c>
      <c r="C175" s="23" t="s">
        <v>229</v>
      </c>
      <c r="D175" s="42" t="s">
        <v>79</v>
      </c>
      <c r="E175" s="29">
        <v>23</v>
      </c>
      <c r="F175" s="42">
        <v>1</v>
      </c>
      <c r="G175" s="40">
        <f t="shared" si="6"/>
        <v>23</v>
      </c>
    </row>
    <row r="176" spans="1:7" ht="25.5" x14ac:dyDescent="0.25">
      <c r="A176" s="23" t="s">
        <v>13</v>
      </c>
      <c r="B176" s="42" t="s">
        <v>261</v>
      </c>
      <c r="C176" s="23" t="s">
        <v>230</v>
      </c>
      <c r="D176" s="42" t="s">
        <v>79</v>
      </c>
      <c r="E176" s="29">
        <v>55</v>
      </c>
      <c r="F176" s="42">
        <v>1</v>
      </c>
      <c r="G176" s="40">
        <f t="shared" si="6"/>
        <v>55</v>
      </c>
    </row>
    <row r="177" spans="1:7" x14ac:dyDescent="0.25">
      <c r="A177" s="23" t="s">
        <v>11</v>
      </c>
      <c r="B177" s="42" t="s">
        <v>75</v>
      </c>
      <c r="C177" s="23" t="s">
        <v>231</v>
      </c>
      <c r="D177" s="42" t="s">
        <v>79</v>
      </c>
      <c r="E177" s="29">
        <v>9</v>
      </c>
      <c r="F177" s="42">
        <v>1</v>
      </c>
      <c r="G177" s="40">
        <f t="shared" si="6"/>
        <v>9</v>
      </c>
    </row>
    <row r="178" spans="1:7" ht="25.5" x14ac:dyDescent="0.25">
      <c r="A178" s="23" t="s">
        <v>13</v>
      </c>
      <c r="B178" s="42" t="s">
        <v>261</v>
      </c>
      <c r="C178" s="23" t="s">
        <v>232</v>
      </c>
      <c r="D178" s="42">
        <v>1</v>
      </c>
      <c r="E178" s="29">
        <v>0.45</v>
      </c>
      <c r="F178" s="42">
        <v>100</v>
      </c>
      <c r="G178" s="40">
        <f t="shared" si="6"/>
        <v>45</v>
      </c>
    </row>
    <row r="179" spans="1:7" ht="25.5" x14ac:dyDescent="0.25">
      <c r="A179" s="23" t="s">
        <v>13</v>
      </c>
      <c r="B179" s="42" t="s">
        <v>261</v>
      </c>
      <c r="C179" s="23" t="s">
        <v>233</v>
      </c>
      <c r="D179" s="42">
        <v>1</v>
      </c>
      <c r="E179" s="29"/>
      <c r="F179" s="42"/>
      <c r="G179" s="40">
        <f t="shared" si="6"/>
        <v>0</v>
      </c>
    </row>
    <row r="180" spans="1:7" ht="25.5" x14ac:dyDescent="0.25">
      <c r="A180" s="23" t="s">
        <v>13</v>
      </c>
      <c r="B180" s="42" t="s">
        <v>261</v>
      </c>
      <c r="C180" s="23" t="s">
        <v>234</v>
      </c>
      <c r="D180" s="42" t="s">
        <v>246</v>
      </c>
      <c r="E180" s="29">
        <v>6</v>
      </c>
      <c r="F180" s="42">
        <v>1</v>
      </c>
      <c r="G180" s="40">
        <f t="shared" si="6"/>
        <v>6</v>
      </c>
    </row>
    <row r="181" spans="1:7" ht="25.5" x14ac:dyDescent="0.25">
      <c r="A181" s="23" t="s">
        <v>13</v>
      </c>
      <c r="B181" s="42" t="s">
        <v>261</v>
      </c>
      <c r="C181" s="23" t="s">
        <v>235</v>
      </c>
      <c r="D181" s="42" t="s">
        <v>77</v>
      </c>
      <c r="E181" s="29">
        <v>2</v>
      </c>
      <c r="F181" s="42">
        <v>1</v>
      </c>
      <c r="G181" s="40">
        <f t="shared" si="6"/>
        <v>2</v>
      </c>
    </row>
    <row r="182" spans="1:7" ht="25.5" x14ac:dyDescent="0.25">
      <c r="A182" s="23" t="s">
        <v>13</v>
      </c>
      <c r="B182" s="42" t="s">
        <v>261</v>
      </c>
      <c r="C182" s="23" t="s">
        <v>236</v>
      </c>
      <c r="D182" s="42" t="s">
        <v>77</v>
      </c>
      <c r="E182" s="29">
        <v>2</v>
      </c>
      <c r="F182" s="42">
        <v>1</v>
      </c>
      <c r="G182" s="40">
        <f t="shared" si="6"/>
        <v>2</v>
      </c>
    </row>
    <row r="183" spans="1:7" ht="25.5" x14ac:dyDescent="0.25">
      <c r="A183" s="23" t="s">
        <v>13</v>
      </c>
      <c r="B183" s="42" t="s">
        <v>261</v>
      </c>
      <c r="C183" s="23" t="s">
        <v>237</v>
      </c>
      <c r="D183" s="42" t="s">
        <v>78</v>
      </c>
      <c r="E183" s="29">
        <v>28</v>
      </c>
      <c r="F183" s="42">
        <v>1</v>
      </c>
      <c r="G183" s="40">
        <f t="shared" si="6"/>
        <v>28</v>
      </c>
    </row>
    <row r="184" spans="1:7" ht="25.5" x14ac:dyDescent="0.25">
      <c r="A184" s="23" t="s">
        <v>13</v>
      </c>
      <c r="B184" s="42" t="s">
        <v>261</v>
      </c>
      <c r="C184" s="23" t="s">
        <v>238</v>
      </c>
      <c r="D184" s="42">
        <v>1</v>
      </c>
      <c r="E184" s="29">
        <v>24</v>
      </c>
      <c r="F184" s="42">
        <v>1</v>
      </c>
      <c r="G184" s="40">
        <f t="shared" si="6"/>
        <v>24</v>
      </c>
    </row>
    <row r="185" spans="1:7" ht="25.5" x14ac:dyDescent="0.25">
      <c r="A185" s="23" t="s">
        <v>13</v>
      </c>
      <c r="B185" s="42" t="s">
        <v>261</v>
      </c>
      <c r="C185" s="23" t="s">
        <v>239</v>
      </c>
      <c r="D185" s="42"/>
      <c r="E185" s="29"/>
      <c r="F185" s="42"/>
      <c r="G185" s="40">
        <f t="shared" si="6"/>
        <v>0</v>
      </c>
    </row>
    <row r="186" spans="1:7" x14ac:dyDescent="0.25">
      <c r="A186" s="23" t="s">
        <v>11</v>
      </c>
      <c r="B186" s="42" t="s">
        <v>75</v>
      </c>
      <c r="C186" s="23" t="s">
        <v>195</v>
      </c>
      <c r="D186" s="42">
        <v>1</v>
      </c>
      <c r="E186" s="29">
        <v>4</v>
      </c>
      <c r="F186" s="42">
        <v>15</v>
      </c>
      <c r="G186" s="40">
        <f t="shared" si="6"/>
        <v>60</v>
      </c>
    </row>
    <row r="187" spans="1:7" x14ac:dyDescent="0.25">
      <c r="A187" s="23" t="s">
        <v>11</v>
      </c>
      <c r="B187" s="42" t="s">
        <v>75</v>
      </c>
      <c r="C187" s="23" t="s">
        <v>252</v>
      </c>
      <c r="D187" s="42">
        <v>1</v>
      </c>
      <c r="E187" s="29">
        <v>5.5</v>
      </c>
      <c r="F187" s="42">
        <v>6</v>
      </c>
      <c r="G187" s="40">
        <f t="shared" si="6"/>
        <v>33</v>
      </c>
    </row>
    <row r="188" spans="1:7" x14ac:dyDescent="0.25">
      <c r="A188" s="23" t="s">
        <v>11</v>
      </c>
      <c r="B188" s="42" t="s">
        <v>75</v>
      </c>
      <c r="C188" s="23" t="s">
        <v>250</v>
      </c>
      <c r="D188" s="42">
        <v>1</v>
      </c>
      <c r="E188" s="29">
        <v>9</v>
      </c>
      <c r="F188" s="42">
        <v>6</v>
      </c>
      <c r="G188" s="40">
        <f t="shared" si="6"/>
        <v>54</v>
      </c>
    </row>
    <row r="189" spans="1:7" ht="25.5" x14ac:dyDescent="0.25">
      <c r="A189" s="23" t="s">
        <v>13</v>
      </c>
      <c r="B189" s="42" t="s">
        <v>261</v>
      </c>
      <c r="C189" s="23" t="s">
        <v>240</v>
      </c>
      <c r="D189" s="42">
        <v>1</v>
      </c>
      <c r="E189" s="29">
        <v>4.5</v>
      </c>
      <c r="F189" s="42">
        <v>1</v>
      </c>
      <c r="G189" s="40">
        <f t="shared" si="6"/>
        <v>4.5</v>
      </c>
    </row>
    <row r="190" spans="1:7" x14ac:dyDescent="0.25">
      <c r="A190" s="23" t="s">
        <v>11</v>
      </c>
      <c r="B190" s="42" t="s">
        <v>75</v>
      </c>
      <c r="C190" s="23" t="s">
        <v>251</v>
      </c>
      <c r="D190" s="42">
        <v>1</v>
      </c>
      <c r="E190" s="29">
        <v>16</v>
      </c>
      <c r="F190" s="42">
        <v>4</v>
      </c>
      <c r="G190" s="40">
        <f t="shared" si="6"/>
        <v>64</v>
      </c>
    </row>
    <row r="191" spans="1:7" ht="25.5" x14ac:dyDescent="0.25">
      <c r="A191" s="23" t="s">
        <v>13</v>
      </c>
      <c r="B191" s="42" t="s">
        <v>261</v>
      </c>
      <c r="C191" s="23" t="s">
        <v>241</v>
      </c>
      <c r="D191" s="42" t="s">
        <v>77</v>
      </c>
      <c r="E191" s="29">
        <v>30</v>
      </c>
      <c r="F191" s="42">
        <v>1</v>
      </c>
      <c r="G191" s="40">
        <f t="shared" si="6"/>
        <v>30</v>
      </c>
    </row>
    <row r="192" spans="1:7" ht="25.5" x14ac:dyDescent="0.25">
      <c r="A192" s="23" t="s">
        <v>13</v>
      </c>
      <c r="B192" s="42" t="s">
        <v>261</v>
      </c>
      <c r="C192" s="23" t="s">
        <v>242</v>
      </c>
      <c r="D192" s="42" t="s">
        <v>77</v>
      </c>
      <c r="E192" s="29">
        <v>2.5</v>
      </c>
      <c r="F192" s="42">
        <v>1</v>
      </c>
      <c r="G192" s="40">
        <f t="shared" si="6"/>
        <v>2.5</v>
      </c>
    </row>
    <row r="193" spans="1:7" ht="25.5" x14ac:dyDescent="0.25">
      <c r="A193" s="23" t="s">
        <v>13</v>
      </c>
      <c r="B193" s="42" t="s">
        <v>261</v>
      </c>
      <c r="C193" s="23" t="s">
        <v>243</v>
      </c>
      <c r="D193" s="42">
        <v>1</v>
      </c>
      <c r="E193" s="29">
        <v>5</v>
      </c>
      <c r="F193" s="42">
        <v>1</v>
      </c>
      <c r="G193" s="40">
        <f t="shared" si="6"/>
        <v>5</v>
      </c>
    </row>
    <row r="194" spans="1:7" ht="25.5" x14ac:dyDescent="0.25">
      <c r="A194" s="23" t="s">
        <v>13</v>
      </c>
      <c r="B194" s="42" t="s">
        <v>261</v>
      </c>
      <c r="C194" s="23" t="s">
        <v>244</v>
      </c>
      <c r="D194" s="42" t="s">
        <v>77</v>
      </c>
      <c r="E194" s="29">
        <v>31</v>
      </c>
      <c r="F194" s="42">
        <v>1</v>
      </c>
      <c r="G194" s="40">
        <f t="shared" si="6"/>
        <v>31</v>
      </c>
    </row>
    <row r="195" spans="1:7" x14ac:dyDescent="0.25">
      <c r="A195" s="23" t="s">
        <v>11</v>
      </c>
      <c r="B195" s="42" t="s">
        <v>75</v>
      </c>
      <c r="C195" s="23" t="s">
        <v>245</v>
      </c>
      <c r="D195" s="42">
        <v>1</v>
      </c>
      <c r="E195" s="29">
        <v>4505</v>
      </c>
      <c r="F195" s="42">
        <v>1</v>
      </c>
      <c r="G195" s="40">
        <f t="shared" si="6"/>
        <v>4505</v>
      </c>
    </row>
  </sheetData>
  <mergeCells count="14">
    <mergeCell ref="A43:G43"/>
    <mergeCell ref="A23:G23"/>
    <mergeCell ref="A2:G2"/>
    <mergeCell ref="A3:G3"/>
    <mergeCell ref="A4:G4"/>
    <mergeCell ref="A16:G16"/>
    <mergeCell ref="B6:F6"/>
    <mergeCell ref="B11:C11"/>
    <mergeCell ref="B7:F7"/>
    <mergeCell ref="B8:F8"/>
    <mergeCell ref="B9:F9"/>
    <mergeCell ref="A17:G17"/>
    <mergeCell ref="B10:F10"/>
    <mergeCell ref="A13:G13"/>
  </mergeCells>
  <printOptions horizontalCentered="1"/>
  <pageMargins left="0.25" right="0.2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6"/>
  <sheetViews>
    <sheetView topLeftCell="A25" workbookViewId="0">
      <selection activeCell="B3" sqref="B3:B106"/>
    </sheetView>
  </sheetViews>
  <sheetFormatPr defaultRowHeight="15" x14ac:dyDescent="0.25"/>
  <cols>
    <col min="2" max="2" width="27.5703125" customWidth="1"/>
  </cols>
  <sheetData>
    <row r="3" spans="2:2" x14ac:dyDescent="0.25">
      <c r="B3" s="20" t="e">
        <f>[1]Sheet1!#REF!</f>
        <v>#REF!</v>
      </c>
    </row>
    <row r="4" spans="2:2" x14ac:dyDescent="0.25">
      <c r="B4" s="20" t="e">
        <f>[1]Sheet1!#REF!</f>
        <v>#REF!</v>
      </c>
    </row>
    <row r="5" spans="2:2" ht="25.5" x14ac:dyDescent="0.25">
      <c r="B5" s="20" t="s">
        <v>26</v>
      </c>
    </row>
    <row r="6" spans="2:2" x14ac:dyDescent="0.25">
      <c r="B6" s="20" t="e">
        <f>[1]Sheet1!#REF!</f>
        <v>#REF!</v>
      </c>
    </row>
    <row r="7" spans="2:2" x14ac:dyDescent="0.25">
      <c r="B7" s="20" t="e">
        <f>[1]Sheet1!#REF!</f>
        <v>#REF!</v>
      </c>
    </row>
    <row r="8" spans="2:2" x14ac:dyDescent="0.25">
      <c r="B8" s="20" t="e">
        <f>[1]Sheet1!#REF!</f>
        <v>#REF!</v>
      </c>
    </row>
    <row r="9" spans="2:2" x14ac:dyDescent="0.25">
      <c r="B9" s="20" t="e">
        <f>[2]Sheet1!#REF!</f>
        <v>#REF!</v>
      </c>
    </row>
    <row r="10" spans="2:2" x14ac:dyDescent="0.25">
      <c r="B10" s="20" t="e">
        <f>[2]Sheet1!#REF!</f>
        <v>#REF!</v>
      </c>
    </row>
    <row r="11" spans="2:2" x14ac:dyDescent="0.25">
      <c r="B11" s="20" t="e">
        <f>[2]Sheet1!#REF!</f>
        <v>#REF!</v>
      </c>
    </row>
    <row r="12" spans="2:2" x14ac:dyDescent="0.25">
      <c r="B12" s="20" t="e">
        <f>[2]Sheet1!#REF!</f>
        <v>#REF!</v>
      </c>
    </row>
    <row r="13" spans="2:2" x14ac:dyDescent="0.25">
      <c r="B13" s="20" t="s">
        <v>27</v>
      </c>
    </row>
    <row r="14" spans="2:2" x14ac:dyDescent="0.25">
      <c r="B14" s="20" t="e">
        <f>[1]Sheet1!#REF!</f>
        <v>#REF!</v>
      </c>
    </row>
    <row r="15" spans="2:2" x14ac:dyDescent="0.25">
      <c r="B15" s="20" t="e">
        <f>[1]Sheet1!#REF!</f>
        <v>#REF!</v>
      </c>
    </row>
    <row r="16" spans="2:2" x14ac:dyDescent="0.25">
      <c r="B16" s="20" t="s">
        <v>28</v>
      </c>
    </row>
    <row r="17" spans="2:2" x14ac:dyDescent="0.25">
      <c r="B17" s="20" t="s">
        <v>29</v>
      </c>
    </row>
    <row r="18" spans="2:2" x14ac:dyDescent="0.25">
      <c r="B18" s="20" t="s">
        <v>30</v>
      </c>
    </row>
    <row r="19" spans="2:2" x14ac:dyDescent="0.25">
      <c r="B19" s="20" t="e">
        <f>[1]Sheet1!#REF!</f>
        <v>#REF!</v>
      </c>
    </row>
    <row r="20" spans="2:2" x14ac:dyDescent="0.25">
      <c r="B20" s="20" t="s">
        <v>31</v>
      </c>
    </row>
    <row r="21" spans="2:2" x14ac:dyDescent="0.25">
      <c r="B21" s="20" t="s">
        <v>32</v>
      </c>
    </row>
    <row r="22" spans="2:2" x14ac:dyDescent="0.25">
      <c r="B22" s="20" t="s">
        <v>33</v>
      </c>
    </row>
    <row r="23" spans="2:2" ht="38.25" x14ac:dyDescent="0.25">
      <c r="B23" s="20" t="s">
        <v>34</v>
      </c>
    </row>
    <row r="24" spans="2:2" x14ac:dyDescent="0.25">
      <c r="B24" s="20" t="e">
        <f>[1]Sheet1!#REF!</f>
        <v>#REF!</v>
      </c>
    </row>
    <row r="25" spans="2:2" x14ac:dyDescent="0.25">
      <c r="B25" s="20" t="e">
        <f>[2]Sheet1!#REF!</f>
        <v>#REF!</v>
      </c>
    </row>
    <row r="26" spans="2:2" x14ac:dyDescent="0.25">
      <c r="B26" s="20" t="s">
        <v>35</v>
      </c>
    </row>
    <row r="27" spans="2:2" x14ac:dyDescent="0.25">
      <c r="B27" s="20" t="s">
        <v>36</v>
      </c>
    </row>
    <row r="28" spans="2:2" ht="25.5" x14ac:dyDescent="0.25">
      <c r="B28" s="20" t="s">
        <v>37</v>
      </c>
    </row>
    <row r="29" spans="2:2" x14ac:dyDescent="0.25">
      <c r="B29" s="20" t="e">
        <f>[1]Sheet1!#REF!</f>
        <v>#REF!</v>
      </c>
    </row>
    <row r="30" spans="2:2" x14ac:dyDescent="0.25">
      <c r="B30" s="20" t="e">
        <f>[1]Sheet1!#REF!</f>
        <v>#REF!</v>
      </c>
    </row>
    <row r="31" spans="2:2" x14ac:dyDescent="0.25">
      <c r="B31" s="20" t="s">
        <v>38</v>
      </c>
    </row>
    <row r="32" spans="2:2" x14ac:dyDescent="0.25">
      <c r="B32" s="20" t="s">
        <v>39</v>
      </c>
    </row>
    <row r="33" spans="2:2" x14ac:dyDescent="0.25">
      <c r="B33" s="20" t="e">
        <f>[2]Sheet1!#REF!</f>
        <v>#REF!</v>
      </c>
    </row>
    <row r="34" spans="2:2" x14ac:dyDescent="0.25">
      <c r="B34" s="20" t="e">
        <f>[1]Sheet1!#REF!</f>
        <v>#REF!</v>
      </c>
    </row>
    <row r="35" spans="2:2" x14ac:dyDescent="0.25">
      <c r="B35" s="20" t="e">
        <f>[1]Sheet1!#REF!</f>
        <v>#REF!</v>
      </c>
    </row>
    <row r="36" spans="2:2" x14ac:dyDescent="0.25">
      <c r="B36" s="20" t="e">
        <f>[1]Sheet1!#REF!</f>
        <v>#REF!</v>
      </c>
    </row>
    <row r="37" spans="2:2" x14ac:dyDescent="0.25">
      <c r="B37" s="20" t="e">
        <f>[1]Sheet1!#REF!</f>
        <v>#REF!</v>
      </c>
    </row>
    <row r="38" spans="2:2" x14ac:dyDescent="0.25">
      <c r="B38" s="20" t="e">
        <f>[1]Sheet1!#REF!</f>
        <v>#REF!</v>
      </c>
    </row>
    <row r="39" spans="2:2" ht="25.5" x14ac:dyDescent="0.25">
      <c r="B39" s="20" t="s">
        <v>40</v>
      </c>
    </row>
    <row r="40" spans="2:2" x14ac:dyDescent="0.25">
      <c r="B40" s="20">
        <f>[1]Sheet1!A1</f>
        <v>0</v>
      </c>
    </row>
    <row r="41" spans="2:2" x14ac:dyDescent="0.25">
      <c r="B41" s="20" t="str">
        <f>[1]Sheet1!A2</f>
        <v xml:space="preserve">Craft: </v>
      </c>
    </row>
    <row r="42" spans="2:2" x14ac:dyDescent="0.25">
      <c r="B42" s="20" t="str">
        <f>[1]Sheet1!A3</f>
        <v>Welding</v>
      </c>
    </row>
    <row r="43" spans="2:2" x14ac:dyDescent="0.25">
      <c r="B43" s="20" t="str">
        <f>[1]Sheet1!A4</f>
        <v>Module Number</v>
      </c>
    </row>
    <row r="44" spans="2:2" ht="25.5" x14ac:dyDescent="0.25">
      <c r="B44" s="20" t="s">
        <v>41</v>
      </c>
    </row>
    <row r="45" spans="2:2" x14ac:dyDescent="0.25">
      <c r="B45" s="20" t="s">
        <v>42</v>
      </c>
    </row>
    <row r="46" spans="2:2" x14ac:dyDescent="0.25">
      <c r="B46" s="20" t="s">
        <v>43</v>
      </c>
    </row>
    <row r="47" spans="2:2" ht="25.5" x14ac:dyDescent="0.25">
      <c r="B47" s="20" t="s">
        <v>44</v>
      </c>
    </row>
    <row r="48" spans="2:2" x14ac:dyDescent="0.25">
      <c r="B48" s="20" t="str">
        <f>[1]Sheet1!A5</f>
        <v>29209-15</v>
      </c>
    </row>
    <row r="49" spans="2:2" ht="25.5" x14ac:dyDescent="0.25">
      <c r="B49" s="20" t="s">
        <v>45</v>
      </c>
    </row>
    <row r="50" spans="2:2" x14ac:dyDescent="0.25">
      <c r="B50" s="20" t="s">
        <v>46</v>
      </c>
    </row>
    <row r="51" spans="2:2" x14ac:dyDescent="0.25">
      <c r="B51" s="20" t="s">
        <v>47</v>
      </c>
    </row>
    <row r="52" spans="2:2" x14ac:dyDescent="0.25">
      <c r="B52" s="20" t="s">
        <v>48</v>
      </c>
    </row>
    <row r="53" spans="2:2" x14ac:dyDescent="0.25">
      <c r="B53" s="20" t="s">
        <v>49</v>
      </c>
    </row>
    <row r="54" spans="2:2" x14ac:dyDescent="0.25">
      <c r="B54" s="20" t="s">
        <v>50</v>
      </c>
    </row>
    <row r="55" spans="2:2" x14ac:dyDescent="0.25">
      <c r="B55" s="20" t="str">
        <f>[1]Sheet1!A6</f>
        <v>29203-15</v>
      </c>
    </row>
    <row r="56" spans="2:2" ht="25.5" x14ac:dyDescent="0.25">
      <c r="B56" s="20" t="s">
        <v>51</v>
      </c>
    </row>
    <row r="57" spans="2:2" x14ac:dyDescent="0.25">
      <c r="B57" s="20" t="s">
        <v>52</v>
      </c>
    </row>
    <row r="58" spans="2:2" x14ac:dyDescent="0.25">
      <c r="B58" s="20" t="str">
        <f>[1]Sheet1!A7</f>
        <v>29208-15</v>
      </c>
    </row>
    <row r="59" spans="2:2" x14ac:dyDescent="0.25">
      <c r="B59" s="20" t="e">
        <f>[2]Sheet1!#REF!</f>
        <v>#REF!</v>
      </c>
    </row>
    <row r="60" spans="2:2" x14ac:dyDescent="0.25">
      <c r="B60" s="20" t="e">
        <f>[2]Sheet1!#REF!</f>
        <v>#REF!</v>
      </c>
    </row>
    <row r="61" spans="2:2" x14ac:dyDescent="0.25">
      <c r="B61" s="20" t="s">
        <v>53</v>
      </c>
    </row>
    <row r="62" spans="2:2" x14ac:dyDescent="0.25">
      <c r="B62" s="20" t="e">
        <f>[2]Sheet1!#REF!</f>
        <v>#REF!</v>
      </c>
    </row>
    <row r="63" spans="2:2" x14ac:dyDescent="0.25">
      <c r="B63" s="20" t="s">
        <v>54</v>
      </c>
    </row>
    <row r="64" spans="2:2" x14ac:dyDescent="0.25">
      <c r="B64" s="20" t="s">
        <v>55</v>
      </c>
    </row>
    <row r="65" spans="2:2" x14ac:dyDescent="0.25">
      <c r="B65" s="20" t="s">
        <v>56</v>
      </c>
    </row>
    <row r="66" spans="2:2" x14ac:dyDescent="0.25">
      <c r="B66" s="20" t="s">
        <v>57</v>
      </c>
    </row>
    <row r="67" spans="2:2" x14ac:dyDescent="0.25">
      <c r="B67" s="20" t="s">
        <v>58</v>
      </c>
    </row>
    <row r="68" spans="2:2" x14ac:dyDescent="0.25">
      <c r="B68" s="20" t="s">
        <v>59</v>
      </c>
    </row>
    <row r="69" spans="2:2" x14ac:dyDescent="0.25">
      <c r="B69" s="20" t="s">
        <v>60</v>
      </c>
    </row>
    <row r="70" spans="2:2" x14ac:dyDescent="0.25">
      <c r="B70" s="20" t="s">
        <v>61</v>
      </c>
    </row>
    <row r="71" spans="2:2" x14ac:dyDescent="0.25">
      <c r="B71" s="20" t="s">
        <v>62</v>
      </c>
    </row>
    <row r="72" spans="2:2" x14ac:dyDescent="0.25">
      <c r="B72" s="20" t="str">
        <f>[1]Sheet1!A8</f>
        <v>29208-15</v>
      </c>
    </row>
    <row r="73" spans="2:2" x14ac:dyDescent="0.25">
      <c r="B73" s="20" t="s">
        <v>63</v>
      </c>
    </row>
    <row r="74" spans="2:2" x14ac:dyDescent="0.25">
      <c r="B74" s="20" t="s">
        <v>64</v>
      </c>
    </row>
    <row r="75" spans="2:2" x14ac:dyDescent="0.25">
      <c r="B75" s="20" t="s">
        <v>65</v>
      </c>
    </row>
    <row r="76" spans="2:2" x14ac:dyDescent="0.25">
      <c r="B76" s="20" t="s">
        <v>66</v>
      </c>
    </row>
    <row r="77" spans="2:2" x14ac:dyDescent="0.25">
      <c r="B77" s="20" t="str">
        <f>[1]Sheet1!A13</f>
        <v>29209-15</v>
      </c>
    </row>
    <row r="78" spans="2:2" x14ac:dyDescent="0.25">
      <c r="B78" s="20" t="str">
        <f>[1]Sheet1!A14</f>
        <v>29207-15</v>
      </c>
    </row>
    <row r="79" spans="2:2" x14ac:dyDescent="0.25">
      <c r="B79" s="20" t="str">
        <f>[1]Sheet1!A15</f>
        <v>29207-15</v>
      </c>
    </row>
    <row r="80" spans="2:2" x14ac:dyDescent="0.25">
      <c r="B80" s="20" t="s">
        <v>67</v>
      </c>
    </row>
    <row r="81" spans="2:2" x14ac:dyDescent="0.25">
      <c r="B81" s="20" t="e">
        <f>[2]Sheet1!#REF!</f>
        <v>#REF!</v>
      </c>
    </row>
    <row r="82" spans="2:2" ht="38.25" x14ac:dyDescent="0.25">
      <c r="B82" s="20" t="s">
        <v>68</v>
      </c>
    </row>
    <row r="83" spans="2:2" x14ac:dyDescent="0.25">
      <c r="B83" s="20" t="s">
        <v>69</v>
      </c>
    </row>
    <row r="84" spans="2:2" x14ac:dyDescent="0.25">
      <c r="B84" s="20" t="s">
        <v>70</v>
      </c>
    </row>
    <row r="85" spans="2:2" x14ac:dyDescent="0.25">
      <c r="B85" s="23" t="str">
        <f>[1]Sheet1!A17</f>
        <v>29209-15</v>
      </c>
    </row>
    <row r="86" spans="2:2" x14ac:dyDescent="0.25">
      <c r="B86" s="20" t="s">
        <v>71</v>
      </c>
    </row>
    <row r="87" spans="2:2" x14ac:dyDescent="0.25">
      <c r="B87" s="23" t="str">
        <f>[1]Sheet1!A22</f>
        <v>29210-15</v>
      </c>
    </row>
    <row r="88" spans="2:2" x14ac:dyDescent="0.25">
      <c r="B88" s="20" t="str">
        <f>[2]Sheet1!A2</f>
        <v xml:space="preserve">Craft: </v>
      </c>
    </row>
    <row r="89" spans="2:2" x14ac:dyDescent="0.25">
      <c r="B89" s="20" t="s">
        <v>72</v>
      </c>
    </row>
    <row r="90" spans="2:2" x14ac:dyDescent="0.25">
      <c r="B90" s="23" t="str">
        <f>[1]Sheet1!A23</f>
        <v>29210-15</v>
      </c>
    </row>
    <row r="91" spans="2:2" x14ac:dyDescent="0.25">
      <c r="B91" s="23" t="str">
        <f>[1]Sheet1!A24</f>
        <v>29209-15</v>
      </c>
    </row>
    <row r="92" spans="2:2" x14ac:dyDescent="0.25">
      <c r="B92" s="23" t="str">
        <f>[1]Sheet1!A25</f>
        <v>29204-15</v>
      </c>
    </row>
    <row r="93" spans="2:2" x14ac:dyDescent="0.25">
      <c r="B93" s="23" t="str">
        <f>[1]Sheet1!A26</f>
        <v>29205-15</v>
      </c>
    </row>
    <row r="94" spans="2:2" ht="25.5" x14ac:dyDescent="0.25">
      <c r="B94" s="20" t="s">
        <v>73</v>
      </c>
    </row>
    <row r="95" spans="2:2" x14ac:dyDescent="0.25">
      <c r="B95" s="23" t="str">
        <f>[1]Sheet1!A27</f>
        <v>29205-15</v>
      </c>
    </row>
    <row r="96" spans="2:2" x14ac:dyDescent="0.25">
      <c r="B96" s="20" t="s">
        <v>74</v>
      </c>
    </row>
    <row r="97" spans="2:2" x14ac:dyDescent="0.25">
      <c r="B97" s="23" t="str">
        <f>[1]Sheet1!A28</f>
        <v>29205-15</v>
      </c>
    </row>
    <row r="98" spans="2:2" x14ac:dyDescent="0.25">
      <c r="B98" s="20" t="str">
        <f>[2]Sheet1!A4</f>
        <v>Module Number</v>
      </c>
    </row>
    <row r="99" spans="2:2" x14ac:dyDescent="0.25">
      <c r="B99" s="20" t="str">
        <f>[2]Sheet1!A5</f>
        <v>29104-15</v>
      </c>
    </row>
    <row r="100" spans="2:2" x14ac:dyDescent="0.25">
      <c r="B100" s="20" t="str">
        <f>[2]Sheet1!A6</f>
        <v>29103-15</v>
      </c>
    </row>
    <row r="101" spans="2:2" x14ac:dyDescent="0.25">
      <c r="B101" s="20" t="str">
        <f>[2]Sheet1!A7</f>
        <v>29109-15</v>
      </c>
    </row>
    <row r="102" spans="2:2" x14ac:dyDescent="0.25">
      <c r="B102" s="20" t="str">
        <f>[2]Sheet1!A8</f>
        <v>29110-15</v>
      </c>
    </row>
    <row r="103" spans="2:2" x14ac:dyDescent="0.25">
      <c r="B103" s="23" t="str">
        <f>[1]Sheet1!A29</f>
        <v>29205-15</v>
      </c>
    </row>
    <row r="104" spans="2:2" x14ac:dyDescent="0.25">
      <c r="B104" s="23" t="str">
        <f>[1]Sheet1!A30</f>
        <v>29208-15</v>
      </c>
    </row>
    <row r="105" spans="2:2" x14ac:dyDescent="0.25">
      <c r="B105" s="23" t="str">
        <f>[1]Sheet1!A31</f>
        <v>29209-15</v>
      </c>
    </row>
    <row r="106" spans="2:2" x14ac:dyDescent="0.25">
      <c r="B106" s="23" t="str">
        <f>[1]Sheet1!A32</f>
        <v>29207-15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ENRS 4</vt:lpstr>
      <vt:lpstr>Sheet1</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LRhine</dc:creator>
  <cp:lastModifiedBy>Gill Bart</cp:lastModifiedBy>
  <cp:lastPrinted>2016-08-22T14:18:09Z</cp:lastPrinted>
  <dcterms:created xsi:type="dcterms:W3CDTF">2009-12-22T20:52:52Z</dcterms:created>
  <dcterms:modified xsi:type="dcterms:W3CDTF">2019-08-14T19:38:14Z</dcterms:modified>
</cp:coreProperties>
</file>